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 情報提供関連\需給DB更新\R7年度更新データ\10月\"/>
    </mc:Choice>
  </mc:AlternateContent>
  <xr:revisionPtr revIDLastSave="0" documentId="13_ncr:1_{616962CF-67DE-462E-981B-9D2061972A0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Ⅴ－5" sheetId="6" r:id="rId1"/>
  </sheets>
  <definedNames>
    <definedName name="_xlnm.Print_Area" localSheetId="0">'Ⅴ－5'!$A$1:$I$59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6" l="1"/>
  <c r="H44" i="6"/>
  <c r="H45" i="6"/>
  <c r="H46" i="6"/>
  <c r="H47" i="6"/>
  <c r="D47" i="6"/>
  <c r="F47" i="6"/>
  <c r="F43" i="6"/>
  <c r="F44" i="6"/>
  <c r="F45" i="6"/>
  <c r="F46" i="6"/>
  <c r="D43" i="6"/>
  <c r="D44" i="6"/>
  <c r="D45" i="6"/>
  <c r="D46" i="6"/>
  <c r="H42" i="6"/>
  <c r="H41" i="6"/>
  <c r="H40" i="6"/>
  <c r="F41" i="6"/>
  <c r="F42" i="6"/>
  <c r="D41" i="6"/>
  <c r="D42" i="6"/>
  <c r="F40" i="6"/>
  <c r="D40" i="6"/>
  <c r="H27" i="6"/>
  <c r="F27" i="6"/>
  <c r="D27" i="6"/>
  <c r="H20" i="6" l="1"/>
  <c r="F20" i="6"/>
  <c r="D20" i="6"/>
  <c r="H18" i="6"/>
  <c r="D18" i="6"/>
</calcChain>
</file>

<file path=xl/sharedStrings.xml><?xml version="1.0" encoding="utf-8"?>
<sst xmlns="http://schemas.openxmlformats.org/spreadsheetml/2006/main" count="69" uniqueCount="55">
  <si>
    <t>4月</t>
  </si>
  <si>
    <t>6月</t>
  </si>
  <si>
    <t>7月</t>
  </si>
  <si>
    <t>8月</t>
  </si>
  <si>
    <t>9月</t>
  </si>
  <si>
    <t>10月</t>
  </si>
  <si>
    <t>11月</t>
  </si>
  <si>
    <t>12月</t>
  </si>
  <si>
    <t>年月</t>
    <rPh sb="0" eb="2">
      <t>ネンゲツ</t>
    </rPh>
    <phoneticPr fontId="1"/>
  </si>
  <si>
    <t>数量</t>
    <rPh sb="0" eb="2">
      <t>スウリョウ</t>
    </rPh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</si>
  <si>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</si>
  <si>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米粉調整品</t>
    <rPh sb="0" eb="2">
      <t>コメコ</t>
    </rPh>
    <rPh sb="2" eb="5">
      <t>チョウセイヒン</t>
    </rPh>
    <phoneticPr fontId="1"/>
  </si>
  <si>
    <t>米菓</t>
    <rPh sb="0" eb="2">
      <t>ベイカ</t>
    </rPh>
    <phoneticPr fontId="1"/>
  </si>
  <si>
    <t>ビーフン</t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</si>
  <si>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</si>
  <si>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</si>
  <si>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</si>
  <si>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</si>
  <si>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</si>
  <si>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資料：財務省「貿易統計」</t>
    <rPh sb="0" eb="2">
      <t>シリョウ</t>
    </rPh>
    <rPh sb="3" eb="6">
      <t>ザイムショウ</t>
    </rPh>
    <rPh sb="7" eb="9">
      <t>ボウエキ</t>
    </rPh>
    <rPh sb="9" eb="11">
      <t>トウケイ</t>
    </rPh>
    <phoneticPr fontId="1"/>
  </si>
  <si>
    <t>Ⅴ－５　　米加工食品の輸入状況</t>
    <rPh sb="5" eb="6">
      <t>コメ</t>
    </rPh>
    <rPh sb="6" eb="8">
      <t>カコウ</t>
    </rPh>
    <rPh sb="8" eb="10">
      <t>ショクヒン</t>
    </rPh>
    <rPh sb="11" eb="13">
      <t>ユニュウ</t>
    </rPh>
    <rPh sb="13" eb="15">
      <t>ジョウキョウ</t>
    </rPh>
    <phoneticPr fontId="1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</si>
  <si>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</si>
  <si>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</si>
  <si>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</si>
  <si>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</si>
  <si>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平成23年</t>
    <rPh sb="0" eb="2">
      <t>ヘイセイ</t>
    </rPh>
    <rPh sb="4" eb="5">
      <t>ネン</t>
    </rPh>
    <phoneticPr fontId="1"/>
  </si>
  <si>
    <t>注）ラウンドの関係で、計及び比が合わない場合があります。</t>
    <rPh sb="0" eb="1">
      <t>チュウ</t>
    </rPh>
    <rPh sb="7" eb="9">
      <t>カンケイ</t>
    </rPh>
    <rPh sb="11" eb="12">
      <t>ケイ</t>
    </rPh>
    <rPh sb="12" eb="13">
      <t>オヨ</t>
    </rPh>
    <rPh sb="14" eb="15">
      <t>ヒ</t>
    </rPh>
    <rPh sb="16" eb="17">
      <t>ア</t>
    </rPh>
    <rPh sb="20" eb="22">
      <t>バアイ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</si>
  <si>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</si>
  <si>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</si>
  <si>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</si>
  <si>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</si>
  <si>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</si>
  <si>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</si>
  <si>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</si>
  <si>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</si>
  <si>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5月</t>
    <phoneticPr fontId="1"/>
  </si>
  <si>
    <t>令和２年</t>
    <rPh sb="0" eb="2">
      <t>レイワ</t>
    </rPh>
    <rPh sb="3" eb="4">
      <t>ネン</t>
    </rPh>
    <phoneticPr fontId="1"/>
  </si>
  <si>
    <t>5月</t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</si>
  <si>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</si>
  <si>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</si>
  <si>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令和5年</t>
    <rPh sb="0" eb="2">
      <t>レイワ</t>
    </rPh>
    <rPh sb="3" eb="4">
      <t>ネン</t>
    </rPh>
    <phoneticPr fontId="1"/>
  </si>
  <si>
    <t>令和6年1月</t>
    <rPh sb="0" eb="2">
      <t>レイワ</t>
    </rPh>
    <rPh sb="3" eb="4">
      <t>ネン</t>
    </rPh>
    <rPh sb="5" eb="6">
      <t>ガツ</t>
    </rPh>
    <phoneticPr fontId="1"/>
  </si>
  <si>
    <t>（単位：トン，％）</t>
    <rPh sb="1" eb="3">
      <t>タンイ</t>
    </rPh>
    <phoneticPr fontId="1"/>
  </si>
  <si>
    <t>令和6年</t>
    <rPh sb="0" eb="2">
      <t>レイワ</t>
    </rPh>
    <rPh sb="3" eb="4">
      <t>ネン</t>
    </rPh>
    <phoneticPr fontId="1"/>
  </si>
  <si>
    <t>令和7年1月</t>
    <rPh sb="0" eb="2">
      <t>レイワ</t>
    </rPh>
    <rPh sb="3" eb="4">
      <t>ネン</t>
    </rPh>
    <rPh sb="5" eb="6">
      <t>ガツ</t>
    </rPh>
    <phoneticPr fontId="1"/>
  </si>
  <si>
    <t>タイ(26,333）</t>
    <phoneticPr fontId="1"/>
  </si>
  <si>
    <t>アメリカ合衆国(13,370)</t>
    <rPh sb="4" eb="7">
      <t>ガッシュウコク</t>
    </rPh>
    <phoneticPr fontId="1"/>
  </si>
  <si>
    <t>中華人民共和国(2,346）</t>
    <phoneticPr fontId="1"/>
  </si>
  <si>
    <t>令和6年
主要輸入国
（千トン）</t>
    <rPh sb="0" eb="2">
      <t>レイワ</t>
    </rPh>
    <rPh sb="3" eb="4">
      <t>ネン</t>
    </rPh>
    <rPh sb="5" eb="7">
      <t>シュヨウ</t>
    </rPh>
    <rPh sb="7" eb="9">
      <t>ユニュウ</t>
    </rPh>
    <rPh sb="9" eb="10">
      <t>クニ</t>
    </rPh>
    <rPh sb="12" eb="13">
      <t>セン</t>
    </rPh>
    <phoneticPr fontId="1"/>
  </si>
  <si>
    <t>中華人民共和国(3,449）</t>
    <phoneticPr fontId="1"/>
  </si>
  <si>
    <t>タイ（1,017）</t>
    <phoneticPr fontId="1"/>
  </si>
  <si>
    <t>台湾（455）</t>
    <phoneticPr fontId="1"/>
  </si>
  <si>
    <t>タイ（6,312）</t>
    <phoneticPr fontId="1"/>
  </si>
  <si>
    <t>ベトナム（4,464）</t>
    <phoneticPr fontId="1"/>
  </si>
  <si>
    <t>台湾（226）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</si>
</sst>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;&quot;▲ &quot;#,##0.0"/>
    <numFmt numFmtId="179" formatCode="0.0;&quot;▲ &quot;0.0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>
      <alignment vertical="center"/>
    </xf>
    <xf numFmtId="177" fontId="0" fillId="0" borderId="9" xfId="0" applyNumberFormat="1" applyBorder="1">
      <alignment vertical="center"/>
    </xf>
    <xf numFmtId="178" fontId="0" fillId="0" borderId="10" xfId="0" applyNumberFormat="1" applyBorder="1">
      <alignment vertical="center"/>
    </xf>
    <xf numFmtId="177" fontId="0" fillId="0" borderId="11" xfId="0" applyNumberFormat="1" applyBorder="1">
      <alignment vertical="center"/>
    </xf>
    <xf numFmtId="178" fontId="0" fillId="0" borderId="12" xfId="0" applyNumberFormat="1" applyBorder="1">
      <alignment vertical="center"/>
    </xf>
    <xf numFmtId="178" fontId="0" fillId="0" borderId="13" xfId="0" applyNumberFormat="1" applyBorder="1">
      <alignment vertical="center"/>
    </xf>
    <xf numFmtId="178" fontId="0" fillId="0" borderId="14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6" xfId="0" applyNumberFormat="1" applyBorder="1">
      <alignment vertical="center"/>
    </xf>
    <xf numFmtId="178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4" xfId="0" applyNumberFormat="1" applyBorder="1">
      <alignment vertical="center"/>
    </xf>
    <xf numFmtId="179" fontId="0" fillId="0" borderId="17" xfId="0" applyNumberFormat="1" applyBorder="1">
      <alignment vertical="center"/>
    </xf>
    <xf numFmtId="179" fontId="0" fillId="0" borderId="13" xfId="0" applyNumberFormat="1" applyBorder="1">
      <alignment vertical="center"/>
    </xf>
    <xf numFmtId="179" fontId="0" fillId="0" borderId="14" xfId="0" applyNumberFormat="1" applyBorder="1">
      <alignment vertical="center"/>
    </xf>
    <xf numFmtId="0" fontId="0" fillId="0" borderId="21" xfId="0" applyBorder="1" applyAlignment="1">
      <alignment horizontal="center" vertical="center"/>
    </xf>
    <xf numFmtId="177" fontId="0" fillId="0" borderId="22" xfId="0" applyNumberFormat="1" applyBorder="1">
      <alignment vertical="center"/>
    </xf>
    <xf numFmtId="178" fontId="0" fillId="0" borderId="23" xfId="0" applyNumberFormat="1" applyBorder="1">
      <alignment vertical="center"/>
    </xf>
    <xf numFmtId="177" fontId="0" fillId="0" borderId="21" xfId="0" applyNumberFormat="1" applyBorder="1">
      <alignment vertical="center"/>
    </xf>
    <xf numFmtId="0" fontId="0" fillId="0" borderId="0" xfId="0" applyAlignment="1">
      <alignment horizontal="left" vertical="center"/>
    </xf>
    <xf numFmtId="0" fontId="3" fillId="0" borderId="0" xfId="1" applyNumberFormat="1" applyFont="1">
      <alignment vertical="center"/>
    </xf>
    <xf numFmtId="0" fontId="0" fillId="0" borderId="24" xfId="0" applyBorder="1" applyAlignment="1">
      <alignment horizontal="center" vertical="center"/>
    </xf>
    <xf numFmtId="177" fontId="0" fillId="0" borderId="25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177" fontId="0" fillId="0" borderId="27" xfId="0" applyNumberFormat="1" applyBorder="1">
      <alignment vertical="center"/>
    </xf>
    <xf numFmtId="178" fontId="0" fillId="0" borderId="28" xfId="0" applyNumberFormat="1" applyBorder="1">
      <alignment vertical="center"/>
    </xf>
    <xf numFmtId="0" fontId="0" fillId="0" borderId="29" xfId="0" applyBorder="1" applyAlignment="1">
      <alignment horizontal="center" vertical="center"/>
    </xf>
    <xf numFmtId="178" fontId="0" fillId="0" borderId="30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31" xfId="0" applyBorder="1" applyAlignment="1">
      <alignment horizontal="center" vertical="center"/>
    </xf>
    <xf numFmtId="179" fontId="0" fillId="0" borderId="14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8" fontId="0" fillId="0" borderId="14" xfId="0" applyNumberFormat="1" applyBorder="1" applyAlignment="1">
      <alignment horizontal="right" vertical="center"/>
    </xf>
    <xf numFmtId="178" fontId="0" fillId="0" borderId="32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51" xfId="0" applyBorder="1" applyAlignment="1">
      <alignment horizontal="center" vertical="center"/>
    </xf>
    <xf numFmtId="177" fontId="0" fillId="0" borderId="52" xfId="0" applyNumberFormat="1" applyBorder="1">
      <alignment vertical="center"/>
    </xf>
    <xf numFmtId="178" fontId="0" fillId="0" borderId="53" xfId="0" applyNumberFormat="1" applyBorder="1">
      <alignment vertical="center"/>
    </xf>
    <xf numFmtId="0" fontId="0" fillId="0" borderId="39" xfId="0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0" xfId="0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zoomScaleNormal="100" workbookViewId="0">
      <pane xSplit="2" ySplit="6" topLeftCell="C40" activePane="bottomRight" state="frozen"/>
      <selection pane="topRight" activeCell="C1" sqref="C1"/>
      <selection pane="bottomLeft" activeCell="A7" sqref="A7"/>
      <selection pane="bottomRight" activeCell="B2" sqref="B2"/>
    </sheetView>
  </sheetViews>
  <sheetFormatPr defaultRowHeight="13.5" x14ac:dyDescent="0.15"/>
  <cols>
    <col min="1" max="1" width="2.75" customWidth="1"/>
    <col min="2" max="2" width="12.625" customWidth="1"/>
    <col min="3" max="8" width="14.25" customWidth="1"/>
  </cols>
  <sheetData>
    <row r="1" spans="1:8" ht="6.75" customHeight="1" x14ac:dyDescent="0.15">
      <c r="A1" s="31"/>
    </row>
    <row r="2" spans="1:8" ht="17.25" customHeight="1" x14ac:dyDescent="0.15">
      <c r="B2" s="1" t="s">
        <v>20</v>
      </c>
      <c r="C2" s="1"/>
      <c r="D2" s="1"/>
      <c r="E2" s="1"/>
      <c r="F2" s="1"/>
      <c r="G2" s="1"/>
      <c r="H2" s="1"/>
    </row>
    <row r="3" spans="1:8" ht="15" thickBot="1" x14ac:dyDescent="0.2">
      <c r="B3" s="1"/>
      <c r="C3" s="1"/>
      <c r="D3" s="1"/>
      <c r="E3" s="1"/>
      <c r="F3" s="1"/>
      <c r="G3" s="1"/>
      <c r="H3" t="s">
        <v>42</v>
      </c>
    </row>
    <row r="4" spans="1:8" ht="27" customHeight="1" thickBot="1" x14ac:dyDescent="0.2">
      <c r="B4" s="6"/>
      <c r="C4" s="51" t="s">
        <v>11</v>
      </c>
      <c r="D4" s="52"/>
      <c r="E4" s="53" t="s">
        <v>12</v>
      </c>
      <c r="F4" s="54"/>
      <c r="G4" s="51" t="s">
        <v>13</v>
      </c>
      <c r="H4" s="52"/>
    </row>
    <row r="5" spans="1:8" ht="17.25" customHeight="1" x14ac:dyDescent="0.15">
      <c r="B5" s="55" t="s">
        <v>8</v>
      </c>
      <c r="C5" s="57" t="s">
        <v>9</v>
      </c>
      <c r="D5" s="66" t="s">
        <v>10</v>
      </c>
      <c r="E5" s="59" t="s">
        <v>9</v>
      </c>
      <c r="F5" s="66" t="s">
        <v>10</v>
      </c>
      <c r="G5" s="57" t="s">
        <v>9</v>
      </c>
      <c r="H5" s="66" t="s">
        <v>10</v>
      </c>
    </row>
    <row r="6" spans="1:8" ht="17.25" customHeight="1" thickBot="1" x14ac:dyDescent="0.2">
      <c r="B6" s="56"/>
      <c r="C6" s="58"/>
      <c r="D6" s="67"/>
      <c r="E6" s="60"/>
      <c r="F6" s="67"/>
      <c r="G6" s="58"/>
      <c r="H6" s="67"/>
    </row>
    <row r="7" spans="1:8" ht="17.25" customHeight="1" x14ac:dyDescent="0.15">
      <c r="B7" s="5" t="s">
        <v>14</v>
      </c>
      <c r="C7" s="7">
        <v>122324</v>
      </c>
      <c r="D7" s="8">
        <v>9.5</v>
      </c>
      <c r="E7" s="13">
        <v>9023</v>
      </c>
      <c r="F7" s="15">
        <v>20.7</v>
      </c>
      <c r="G7" s="13">
        <v>6249</v>
      </c>
      <c r="H7" s="15">
        <v>4</v>
      </c>
    </row>
    <row r="8" spans="1:8" ht="17.25" customHeight="1" x14ac:dyDescent="0.15">
      <c r="B8" s="2" t="s">
        <v>15</v>
      </c>
      <c r="C8" s="9">
        <v>120633</v>
      </c>
      <c r="D8" s="10">
        <v>-1.4</v>
      </c>
      <c r="E8" s="14">
        <v>9475</v>
      </c>
      <c r="F8" s="10">
        <v>5</v>
      </c>
      <c r="G8" s="14">
        <v>7517</v>
      </c>
      <c r="H8" s="10">
        <v>20.3</v>
      </c>
    </row>
    <row r="9" spans="1:8" ht="17.25" customHeight="1" x14ac:dyDescent="0.15">
      <c r="B9" s="2" t="s">
        <v>16</v>
      </c>
      <c r="C9" s="9">
        <v>107790</v>
      </c>
      <c r="D9" s="10">
        <v>-10.6</v>
      </c>
      <c r="E9" s="14">
        <v>10786</v>
      </c>
      <c r="F9" s="10">
        <v>13.8</v>
      </c>
      <c r="G9" s="14">
        <v>7208</v>
      </c>
      <c r="H9" s="10">
        <v>-4.0999999999999996</v>
      </c>
    </row>
    <row r="10" spans="1:8" ht="17.25" customHeight="1" x14ac:dyDescent="0.15">
      <c r="B10" s="2" t="s">
        <v>17</v>
      </c>
      <c r="C10" s="9">
        <v>90201</v>
      </c>
      <c r="D10" s="10">
        <v>-16.3</v>
      </c>
      <c r="E10" s="14">
        <v>11594</v>
      </c>
      <c r="F10" s="10">
        <v>7.5</v>
      </c>
      <c r="G10" s="14">
        <v>5607</v>
      </c>
      <c r="H10" s="10">
        <v>-22.2</v>
      </c>
    </row>
    <row r="11" spans="1:8" ht="17.25" customHeight="1" x14ac:dyDescent="0.15">
      <c r="B11" s="2" t="s">
        <v>18</v>
      </c>
      <c r="C11" s="9">
        <v>85889</v>
      </c>
      <c r="D11" s="10">
        <v>-4.8</v>
      </c>
      <c r="E11" s="14">
        <v>11044</v>
      </c>
      <c r="F11" s="10">
        <v>-4.7</v>
      </c>
      <c r="G11" s="14">
        <v>6453</v>
      </c>
      <c r="H11" s="10">
        <v>15.1</v>
      </c>
    </row>
    <row r="12" spans="1:8" ht="17.25" customHeight="1" x14ac:dyDescent="0.15">
      <c r="B12" s="2" t="s">
        <v>21</v>
      </c>
      <c r="C12" s="9">
        <v>93055</v>
      </c>
      <c r="D12" s="10">
        <v>8.3000000000000007</v>
      </c>
      <c r="E12" s="14">
        <v>10723.579</v>
      </c>
      <c r="F12" s="10">
        <v>-2.9038449558722119</v>
      </c>
      <c r="G12" s="14">
        <v>6194.4979999999996</v>
      </c>
      <c r="H12" s="10">
        <v>-4.005577580704224</v>
      </c>
    </row>
    <row r="13" spans="1:8" ht="17.25" customHeight="1" x14ac:dyDescent="0.15">
      <c r="B13" s="26" t="s">
        <v>22</v>
      </c>
      <c r="C13" s="27">
        <v>96712</v>
      </c>
      <c r="D13" s="28">
        <v>3.9</v>
      </c>
      <c r="E13" s="29">
        <v>11811</v>
      </c>
      <c r="F13" s="28">
        <v>10.1</v>
      </c>
      <c r="G13" s="29">
        <v>5674</v>
      </c>
      <c r="H13" s="28">
        <v>-8.4</v>
      </c>
    </row>
    <row r="14" spans="1:8" ht="17.25" customHeight="1" x14ac:dyDescent="0.15">
      <c r="B14" s="32" t="s">
        <v>25</v>
      </c>
      <c r="C14" s="33">
        <v>88014.725000000006</v>
      </c>
      <c r="D14" s="34">
        <v>-8.9933616904624554</v>
      </c>
      <c r="E14" s="33">
        <v>12916.388999999999</v>
      </c>
      <c r="F14" s="34">
        <v>9.3561827476767601</v>
      </c>
      <c r="G14" s="33">
        <v>6339.4560000000001</v>
      </c>
      <c r="H14" s="34">
        <v>11.724540480181821</v>
      </c>
    </row>
    <row r="15" spans="1:8" ht="17.25" customHeight="1" x14ac:dyDescent="0.15">
      <c r="B15" s="35" t="s">
        <v>27</v>
      </c>
      <c r="C15" s="33">
        <v>88771</v>
      </c>
      <c r="D15" s="34">
        <v>0.9</v>
      </c>
      <c r="E15" s="36">
        <v>12935</v>
      </c>
      <c r="F15" s="37">
        <v>0.1</v>
      </c>
      <c r="G15" s="36">
        <v>6632</v>
      </c>
      <c r="H15" s="37">
        <v>4.5999999999999996</v>
      </c>
    </row>
    <row r="16" spans="1:8" ht="17.25" customHeight="1" x14ac:dyDescent="0.15">
      <c r="B16" s="38" t="s">
        <v>28</v>
      </c>
      <c r="C16" s="33">
        <v>89239.637000000002</v>
      </c>
      <c r="D16" s="34">
        <v>0.52771180322586897</v>
      </c>
      <c r="E16" s="36">
        <v>11044.031000000001</v>
      </c>
      <c r="F16" s="37">
        <v>-14.620370174236111</v>
      </c>
      <c r="G16" s="36">
        <v>6195.0370000000003</v>
      </c>
      <c r="H16" s="37">
        <v>-6.5919316115290947</v>
      </c>
    </row>
    <row r="17" spans="2:9" ht="17.25" customHeight="1" x14ac:dyDescent="0.15">
      <c r="B17" s="38" t="s">
        <v>29</v>
      </c>
      <c r="C17" s="9">
        <v>86685.341</v>
      </c>
      <c r="D17" s="39">
        <v>-2.8622886487088692</v>
      </c>
      <c r="E17" s="14">
        <v>9870.9670000000006</v>
      </c>
      <c r="F17" s="10">
        <v>-10.621701442163646</v>
      </c>
      <c r="G17" s="14">
        <v>6479.4120000000003</v>
      </c>
      <c r="H17" s="10">
        <v>4.5903680639841209</v>
      </c>
    </row>
    <row r="18" spans="2:9" ht="17.25" customHeight="1" x14ac:dyDescent="0.15">
      <c r="B18" s="41" t="s">
        <v>30</v>
      </c>
      <c r="C18" s="27">
        <v>62469</v>
      </c>
      <c r="D18" s="45">
        <f>(C18-C17)/C17*100</f>
        <v>-27.935912486056896</v>
      </c>
      <c r="E18" s="29">
        <v>9027</v>
      </c>
      <c r="F18" s="28">
        <v>-8.6</v>
      </c>
      <c r="G18" s="29">
        <v>7010</v>
      </c>
      <c r="H18" s="28">
        <f>(G18-G17)/G17*100</f>
        <v>8.1888294802059161</v>
      </c>
      <c r="I18" s="40"/>
    </row>
    <row r="19" spans="2:9" ht="17.25" customHeight="1" x14ac:dyDescent="0.15">
      <c r="B19" s="35" t="s">
        <v>31</v>
      </c>
      <c r="C19" s="33">
        <v>58493.023999999998</v>
      </c>
      <c r="D19" s="34">
        <v>-6.3647904479030961</v>
      </c>
      <c r="E19" s="36">
        <v>8611.1530000000002</v>
      </c>
      <c r="F19" s="37">
        <v>-4.6051063887298875</v>
      </c>
      <c r="G19" s="36">
        <v>7555.1459999999997</v>
      </c>
      <c r="H19" s="37">
        <v>7.7770133120227607</v>
      </c>
      <c r="I19" s="40"/>
    </row>
    <row r="20" spans="2:9" ht="17.25" customHeight="1" x14ac:dyDescent="0.15">
      <c r="B20" s="35" t="s">
        <v>32</v>
      </c>
      <c r="C20" s="33">
        <v>59677.529000000002</v>
      </c>
      <c r="D20" s="34">
        <f>(C20-C19)/C19*100</f>
        <v>2.0250363530529807</v>
      </c>
      <c r="E20" s="36">
        <v>7668.5540000000001</v>
      </c>
      <c r="F20" s="37">
        <f>(E20-E19)/E19*100</f>
        <v>-10.946257719494708</v>
      </c>
      <c r="G20" s="36">
        <v>7671.0749999999998</v>
      </c>
      <c r="H20" s="37">
        <f>(G20-G19)/G19*100</f>
        <v>1.5344375873080427</v>
      </c>
      <c r="I20" s="40"/>
    </row>
    <row r="21" spans="2:9" ht="17.25" customHeight="1" x14ac:dyDescent="0.15">
      <c r="B21" s="35" t="s">
        <v>33</v>
      </c>
      <c r="C21" s="33">
        <v>71203.126000000004</v>
      </c>
      <c r="D21" s="34">
        <v>19.313127056584399</v>
      </c>
      <c r="E21" s="36">
        <v>7953.62</v>
      </c>
      <c r="F21" s="37">
        <v>3.7173370625022657</v>
      </c>
      <c r="G21" s="36">
        <v>7773.5309999999999</v>
      </c>
      <c r="H21" s="37">
        <v>1.3356146302832395</v>
      </c>
      <c r="I21" s="40"/>
    </row>
    <row r="22" spans="2:9" ht="17.25" customHeight="1" x14ac:dyDescent="0.15">
      <c r="B22" s="35" t="s">
        <v>34</v>
      </c>
      <c r="C22" s="33">
        <v>73291.19</v>
      </c>
      <c r="D22" s="34">
        <v>2.9325454053800954</v>
      </c>
      <c r="E22" s="36">
        <v>7909.5929999999998</v>
      </c>
      <c r="F22" s="37">
        <v>-0.55354668691740372</v>
      </c>
      <c r="G22" s="36">
        <v>7568.143</v>
      </c>
      <c r="H22" s="37">
        <v>-2.6421455063342516</v>
      </c>
      <c r="I22" s="40"/>
    </row>
    <row r="23" spans="2:9" ht="17.25" customHeight="1" x14ac:dyDescent="0.15">
      <c r="B23" s="35" t="s">
        <v>36</v>
      </c>
      <c r="C23" s="33">
        <v>71811.471000000005</v>
      </c>
      <c r="D23" s="34">
        <v>-2.0189588953324402</v>
      </c>
      <c r="E23" s="36">
        <v>8050.14</v>
      </c>
      <c r="F23" s="37">
        <v>1.7769182308116231</v>
      </c>
      <c r="G23" s="36">
        <v>8464.4390000000003</v>
      </c>
      <c r="H23" s="37">
        <v>11.843010894482306</v>
      </c>
      <c r="I23" s="40"/>
    </row>
    <row r="24" spans="2:9" ht="17.25" customHeight="1" x14ac:dyDescent="0.15">
      <c r="B24" s="35" t="s">
        <v>38</v>
      </c>
      <c r="C24" s="33">
        <v>65327.277999999998</v>
      </c>
      <c r="D24" s="34">
        <v>-9.0294668939451199</v>
      </c>
      <c r="E24" s="36">
        <v>7964.58</v>
      </c>
      <c r="F24" s="37">
        <v>-1.0628386587065566</v>
      </c>
      <c r="G24" s="36">
        <v>8418.3220000000001</v>
      </c>
      <c r="H24" s="37">
        <v>-0.54483232734029974</v>
      </c>
      <c r="I24" s="40"/>
    </row>
    <row r="25" spans="2:9" ht="17.25" customHeight="1" x14ac:dyDescent="0.15">
      <c r="B25" s="35" t="s">
        <v>39</v>
      </c>
      <c r="C25" s="33">
        <v>47864.502</v>
      </c>
      <c r="D25" s="34">
        <v>-26.731216322835312</v>
      </c>
      <c r="E25" s="36">
        <v>5241.9979999999996</v>
      </c>
      <c r="F25" s="37">
        <v>-34.183622990791726</v>
      </c>
      <c r="G25" s="36">
        <v>10159.93</v>
      </c>
      <c r="H25" s="37">
        <v>20.688303440994535</v>
      </c>
      <c r="I25" s="40"/>
    </row>
    <row r="26" spans="2:9" ht="17.25" customHeight="1" x14ac:dyDescent="0.15">
      <c r="B26" s="2" t="s">
        <v>40</v>
      </c>
      <c r="C26" s="9">
        <v>39206.747000000003</v>
      </c>
      <c r="D26" s="39">
        <v>-18.088049887158547</v>
      </c>
      <c r="E26" s="14">
        <v>5289.0910000000003</v>
      </c>
      <c r="F26" s="10">
        <v>0.89837882425746818</v>
      </c>
      <c r="G26" s="14">
        <v>9724.5660000000007</v>
      </c>
      <c r="H26" s="10">
        <v>-4.2851082635411863</v>
      </c>
      <c r="I26" s="40"/>
    </row>
    <row r="27" spans="2:9" ht="17.25" customHeight="1" thickBot="1" x14ac:dyDescent="0.2">
      <c r="B27" s="47" t="s">
        <v>43</v>
      </c>
      <c r="C27" s="48">
        <v>45044.091</v>
      </c>
      <c r="D27" s="49">
        <f>C27/C26*100-100</f>
        <v>14.888621083508895</v>
      </c>
      <c r="E27" s="48">
        <v>4934.3139999999994</v>
      </c>
      <c r="F27" s="49">
        <f>E27/E26*100-100</f>
        <v>-6.7077121569661102</v>
      </c>
      <c r="G27" s="48">
        <v>11250.577000000001</v>
      </c>
      <c r="H27" s="49">
        <f>G27/G26*100-100</f>
        <v>15.692330125580938</v>
      </c>
      <c r="I27" s="40"/>
    </row>
    <row r="28" spans="2:9" ht="17.25" customHeight="1" thickTop="1" x14ac:dyDescent="0.15">
      <c r="B28" s="46" t="s">
        <v>41</v>
      </c>
      <c r="C28" s="17">
        <v>2551.1109999999999</v>
      </c>
      <c r="D28" s="24">
        <v>-45.421592897028866</v>
      </c>
      <c r="E28" s="18">
        <v>561.11800000000005</v>
      </c>
      <c r="F28" s="11">
        <v>16.799816823130243</v>
      </c>
      <c r="G28" s="18">
        <v>833.245</v>
      </c>
      <c r="H28" s="11">
        <v>2.7386028205969168</v>
      </c>
    </row>
    <row r="29" spans="2:9" ht="17.25" customHeight="1" x14ac:dyDescent="0.15">
      <c r="B29" s="3" t="s">
        <v>23</v>
      </c>
      <c r="C29" s="19">
        <v>2868.6770000000001</v>
      </c>
      <c r="D29" s="25">
        <v>-5.3950046631762101</v>
      </c>
      <c r="E29" s="20">
        <v>413.82</v>
      </c>
      <c r="F29" s="12">
        <v>-7.4664979170905905</v>
      </c>
      <c r="G29" s="20">
        <v>780.58600000000001</v>
      </c>
      <c r="H29" s="12">
        <v>8.7406420911565501</v>
      </c>
    </row>
    <row r="30" spans="2:9" ht="17.25" customHeight="1" x14ac:dyDescent="0.15">
      <c r="B30" s="3" t="s">
        <v>24</v>
      </c>
      <c r="C30" s="19">
        <v>3359.7170000000001</v>
      </c>
      <c r="D30" s="25">
        <v>-40.941458387203888</v>
      </c>
      <c r="E30" s="20">
        <v>541.61800000000005</v>
      </c>
      <c r="F30" s="12">
        <v>8.1719429360037239</v>
      </c>
      <c r="G30" s="20">
        <v>685.80100000000004</v>
      </c>
      <c r="H30" s="12">
        <v>-10.548201249297287</v>
      </c>
    </row>
    <row r="31" spans="2:9" ht="17.25" customHeight="1" x14ac:dyDescent="0.15">
      <c r="B31" s="3" t="s">
        <v>0</v>
      </c>
      <c r="C31" s="19">
        <v>3704.8850000000002</v>
      </c>
      <c r="D31" s="25">
        <v>8.9493894527836044</v>
      </c>
      <c r="E31" s="20">
        <v>377.20699999999999</v>
      </c>
      <c r="F31" s="12">
        <v>-20.772974255895182</v>
      </c>
      <c r="G31" s="20">
        <v>946.87099999999998</v>
      </c>
      <c r="H31" s="12">
        <v>15.914811205727242</v>
      </c>
    </row>
    <row r="32" spans="2:9" ht="17.25" customHeight="1" x14ac:dyDescent="0.15">
      <c r="B32" s="3" t="s">
        <v>37</v>
      </c>
      <c r="C32" s="19">
        <v>3046.2069999999999</v>
      </c>
      <c r="D32" s="25">
        <v>15.168332448646579</v>
      </c>
      <c r="E32" s="20">
        <v>316.35199999999998</v>
      </c>
      <c r="F32" s="12">
        <v>-17.149120165098356</v>
      </c>
      <c r="G32" s="20">
        <v>858.96500000000003</v>
      </c>
      <c r="H32" s="12">
        <v>10.994311794304558</v>
      </c>
    </row>
    <row r="33" spans="2:9" ht="17.25" customHeight="1" x14ac:dyDescent="0.15">
      <c r="B33" s="3" t="s">
        <v>1</v>
      </c>
      <c r="C33" s="19">
        <v>3257.1790000000001</v>
      </c>
      <c r="D33" s="42">
        <v>24.56442135414774</v>
      </c>
      <c r="E33" s="43">
        <v>273.45100000000002</v>
      </c>
      <c r="F33" s="44">
        <v>-41.842941424178107</v>
      </c>
      <c r="G33" s="43">
        <v>993.73199999999997</v>
      </c>
      <c r="H33" s="44">
        <v>15.576573265534947</v>
      </c>
    </row>
    <row r="34" spans="2:9" ht="17.25" customHeight="1" x14ac:dyDescent="0.15">
      <c r="B34" s="3" t="s">
        <v>2</v>
      </c>
      <c r="C34" s="19">
        <v>3874.886</v>
      </c>
      <c r="D34" s="42">
        <v>20.701302989430943</v>
      </c>
      <c r="E34" s="43">
        <v>375.23700000000002</v>
      </c>
      <c r="F34" s="44">
        <v>4.6873081944894182</v>
      </c>
      <c r="G34" s="43">
        <v>1196.134</v>
      </c>
      <c r="H34" s="44">
        <v>56.364130740280302</v>
      </c>
    </row>
    <row r="35" spans="2:9" ht="17.25" customHeight="1" x14ac:dyDescent="0.15">
      <c r="B35" s="3" t="s">
        <v>3</v>
      </c>
      <c r="C35" s="19">
        <v>4319.8440000000001</v>
      </c>
      <c r="D35" s="42">
        <v>69.089085766490513</v>
      </c>
      <c r="E35" s="43">
        <v>310.928</v>
      </c>
      <c r="F35" s="44">
        <v>-36.218589099263575</v>
      </c>
      <c r="G35" s="43">
        <v>914.23900000000003</v>
      </c>
      <c r="H35" s="44">
        <v>1.2627957618088743</v>
      </c>
    </row>
    <row r="36" spans="2:9" ht="17.25" customHeight="1" x14ac:dyDescent="0.15">
      <c r="B36" s="3" t="s">
        <v>4</v>
      </c>
      <c r="C36" s="19">
        <v>3597.0160000000001</v>
      </c>
      <c r="D36" s="42">
        <v>19.070571757989569</v>
      </c>
      <c r="E36" s="43">
        <v>374.49599999999998</v>
      </c>
      <c r="F36" s="44">
        <v>40.498521842219787</v>
      </c>
      <c r="G36" s="43">
        <v>955.20699999999999</v>
      </c>
      <c r="H36" s="44">
        <v>28.35267164289408</v>
      </c>
    </row>
    <row r="37" spans="2:9" ht="17.25" customHeight="1" x14ac:dyDescent="0.15">
      <c r="B37" s="3" t="s">
        <v>5</v>
      </c>
      <c r="C37" s="19">
        <v>4688.1120000000001</v>
      </c>
      <c r="D37" s="42">
        <v>52.769483590870436</v>
      </c>
      <c r="E37" s="43">
        <v>486.78399999999999</v>
      </c>
      <c r="F37" s="44">
        <v>3.5505740353504365</v>
      </c>
      <c r="G37" s="43">
        <v>1132.74</v>
      </c>
      <c r="H37" s="44">
        <v>33.984682260401598</v>
      </c>
    </row>
    <row r="38" spans="2:9" ht="17.25" customHeight="1" x14ac:dyDescent="0.15">
      <c r="B38" s="3" t="s">
        <v>6</v>
      </c>
      <c r="C38" s="19">
        <v>4861.3469999999998</v>
      </c>
      <c r="D38" s="25">
        <v>86.72632315214247</v>
      </c>
      <c r="E38" s="20">
        <v>448.71</v>
      </c>
      <c r="F38" s="12">
        <v>-12.333076088973982</v>
      </c>
      <c r="G38" s="20">
        <v>996.66099999999994</v>
      </c>
      <c r="H38" s="12">
        <v>16.20497274608681</v>
      </c>
    </row>
    <row r="39" spans="2:9" ht="17.25" customHeight="1" thickBot="1" x14ac:dyDescent="0.2">
      <c r="B39" s="4" t="s">
        <v>7</v>
      </c>
      <c r="C39" s="21">
        <v>4915.1099999999997</v>
      </c>
      <c r="D39" s="23">
        <v>82.524124024501873</v>
      </c>
      <c r="E39" s="22">
        <v>454.59300000000002</v>
      </c>
      <c r="F39" s="16">
        <v>3.7336473229871956</v>
      </c>
      <c r="G39" s="22">
        <v>956.39599999999996</v>
      </c>
      <c r="H39" s="16">
        <v>10.776679349746047</v>
      </c>
      <c r="I39" s="40"/>
    </row>
    <row r="40" spans="2:9" ht="17.25" customHeight="1" x14ac:dyDescent="0.15">
      <c r="B40" s="46" t="s">
        <v>44</v>
      </c>
      <c r="C40" s="17">
        <v>4423.5820000000003</v>
      </c>
      <c r="D40" s="24">
        <f t="shared" ref="D40:H47" si="0">(C40/C28*100)-100</f>
        <v>73.398256681108762</v>
      </c>
      <c r="E40" s="18">
        <v>673.58900000000006</v>
      </c>
      <c r="F40" s="24">
        <f t="shared" si="0"/>
        <v>20.044090547799215</v>
      </c>
      <c r="G40" s="18">
        <v>795.52499999999998</v>
      </c>
      <c r="H40" s="24">
        <f t="shared" si="0"/>
        <v>-4.5268798492640201</v>
      </c>
    </row>
    <row r="41" spans="2:9" ht="17.25" customHeight="1" x14ac:dyDescent="0.15">
      <c r="B41" s="3" t="s">
        <v>23</v>
      </c>
      <c r="C41" s="19">
        <v>3347.4580000000001</v>
      </c>
      <c r="D41" s="25">
        <f>(C41/C29*100)-100</f>
        <v>16.689958472145875</v>
      </c>
      <c r="E41" s="20">
        <v>396.52</v>
      </c>
      <c r="F41" s="12">
        <f>(E41/E29*100)-100</f>
        <v>-4.1805615968295484</v>
      </c>
      <c r="G41" s="20">
        <v>836.53700000000003</v>
      </c>
      <c r="H41" s="12">
        <f>(G41/G29*100)-100</f>
        <v>7.1678200736369888</v>
      </c>
    </row>
    <row r="42" spans="2:9" ht="17.25" customHeight="1" x14ac:dyDescent="0.15">
      <c r="B42" s="3" t="s">
        <v>24</v>
      </c>
      <c r="C42" s="19">
        <v>5241.5870000000004</v>
      </c>
      <c r="D42" s="25">
        <f t="shared" si="0"/>
        <v>56.012753455127324</v>
      </c>
      <c r="E42" s="20">
        <v>512.94200000000001</v>
      </c>
      <c r="F42" s="12">
        <f t="shared" si="0"/>
        <v>-5.2945064602727427</v>
      </c>
      <c r="G42" s="20">
        <v>951.59500000000003</v>
      </c>
      <c r="H42" s="12">
        <f t="shared" si="0"/>
        <v>38.756723889291493</v>
      </c>
    </row>
    <row r="43" spans="2:9" ht="17.25" customHeight="1" x14ac:dyDescent="0.15">
      <c r="B43" s="3" t="s">
        <v>0</v>
      </c>
      <c r="C43" s="19">
        <v>4540.9979999999996</v>
      </c>
      <c r="D43" s="25">
        <f t="shared" si="0"/>
        <v>22.567852983290962</v>
      </c>
      <c r="E43" s="20">
        <v>430.05099999999999</v>
      </c>
      <c r="F43" s="12">
        <f t="shared" si="0"/>
        <v>14.009284027072667</v>
      </c>
      <c r="G43" s="20">
        <v>1010.89</v>
      </c>
      <c r="H43" s="12">
        <f t="shared" si="0"/>
        <v>6.7611110700401582</v>
      </c>
    </row>
    <row r="44" spans="2:9" ht="17.25" customHeight="1" x14ac:dyDescent="0.15">
      <c r="B44" s="3" t="s">
        <v>35</v>
      </c>
      <c r="C44" s="19">
        <v>4832.6139999999996</v>
      </c>
      <c r="D44" s="25">
        <f t="shared" si="0"/>
        <v>58.643650940333316</v>
      </c>
      <c r="E44" s="20">
        <v>502.14400000000001</v>
      </c>
      <c r="F44" s="12">
        <f t="shared" si="0"/>
        <v>58.729516487962798</v>
      </c>
      <c r="G44" s="20">
        <v>941.34699999999998</v>
      </c>
      <c r="H44" s="12">
        <f t="shared" si="0"/>
        <v>9.5908447957716589</v>
      </c>
    </row>
    <row r="45" spans="2:9" ht="17.25" customHeight="1" x14ac:dyDescent="0.15">
      <c r="B45" s="3" t="s">
        <v>1</v>
      </c>
      <c r="C45" s="19">
        <v>4559.78</v>
      </c>
      <c r="D45" s="25">
        <f t="shared" si="0"/>
        <v>39.99169219745059</v>
      </c>
      <c r="E45" s="43">
        <v>396.23200000000003</v>
      </c>
      <c r="F45" s="12">
        <f t="shared" si="0"/>
        <v>44.900548910042374</v>
      </c>
      <c r="G45" s="43">
        <v>1078.175</v>
      </c>
      <c r="H45" s="12">
        <f t="shared" si="0"/>
        <v>8.4975627231487039</v>
      </c>
    </row>
    <row r="46" spans="2:9" ht="17.25" customHeight="1" x14ac:dyDescent="0.15">
      <c r="B46" s="3" t="s">
        <v>2</v>
      </c>
      <c r="C46" s="19">
        <v>5131.8590000000004</v>
      </c>
      <c r="D46" s="25">
        <f t="shared" si="0"/>
        <v>32.438967236713552</v>
      </c>
      <c r="E46" s="43">
        <v>512.64300000000003</v>
      </c>
      <c r="F46" s="12">
        <f t="shared" si="0"/>
        <v>36.618457135090608</v>
      </c>
      <c r="G46" s="43">
        <v>1152.0509999999999</v>
      </c>
      <c r="H46" s="12">
        <f t="shared" si="0"/>
        <v>-3.6854566461617253</v>
      </c>
    </row>
    <row r="47" spans="2:9" ht="17.25" customHeight="1" x14ac:dyDescent="0.15">
      <c r="B47" s="3" t="s">
        <v>3</v>
      </c>
      <c r="C47" s="19">
        <v>5180.0420000000004</v>
      </c>
      <c r="D47" s="25">
        <f>(C47/C35*100)-100</f>
        <v>19.912709810817248</v>
      </c>
      <c r="E47" s="43">
        <v>581.73099999999999</v>
      </c>
      <c r="F47" s="12">
        <f>(E47/E35*100)-100</f>
        <v>87.095083106056705</v>
      </c>
      <c r="G47" s="43">
        <v>1046.3520000000001</v>
      </c>
      <c r="H47" s="12">
        <f t="shared" si="0"/>
        <v>14.450597710226759</v>
      </c>
    </row>
    <row r="48" spans="2:9" ht="17.25" customHeight="1" x14ac:dyDescent="0.15">
      <c r="B48" s="3" t="s">
        <v>4</v>
      </c>
      <c r="C48" s="19"/>
      <c r="D48" s="44"/>
      <c r="E48" s="43"/>
      <c r="F48" s="44"/>
      <c r="G48" s="43"/>
      <c r="H48" s="44"/>
    </row>
    <row r="49" spans="2:8" ht="17.25" customHeight="1" x14ac:dyDescent="0.15">
      <c r="B49" s="3" t="s">
        <v>5</v>
      </c>
      <c r="C49" s="19"/>
      <c r="D49" s="44"/>
      <c r="E49" s="43"/>
      <c r="F49" s="44"/>
      <c r="G49" s="43"/>
      <c r="H49" s="44"/>
    </row>
    <row r="50" spans="2:8" ht="17.25" customHeight="1" x14ac:dyDescent="0.15">
      <c r="B50" s="3" t="s">
        <v>6</v>
      </c>
      <c r="C50" s="19"/>
      <c r="D50" s="25"/>
      <c r="E50" s="20"/>
      <c r="F50" s="12"/>
      <c r="G50" s="20"/>
      <c r="H50" s="12"/>
    </row>
    <row r="51" spans="2:8" ht="17.25" customHeight="1" thickBot="1" x14ac:dyDescent="0.2">
      <c r="B51" s="4" t="s">
        <v>7</v>
      </c>
      <c r="C51" s="21"/>
      <c r="D51" s="23"/>
      <c r="E51" s="22"/>
      <c r="F51" s="16"/>
      <c r="G51" s="22"/>
      <c r="H51" s="16"/>
    </row>
    <row r="52" spans="2:8" ht="17.25" customHeight="1" x14ac:dyDescent="0.15">
      <c r="B52" s="61" t="s">
        <v>48</v>
      </c>
      <c r="C52" s="69" t="s">
        <v>45</v>
      </c>
      <c r="D52" s="70"/>
      <c r="E52" s="71" t="s">
        <v>49</v>
      </c>
      <c r="F52" s="71"/>
      <c r="G52" s="71" t="s">
        <v>52</v>
      </c>
      <c r="H52" s="71"/>
    </row>
    <row r="53" spans="2:8" ht="17.25" customHeight="1" x14ac:dyDescent="0.15">
      <c r="B53" s="62"/>
      <c r="C53" s="72" t="s">
        <v>46</v>
      </c>
      <c r="D53" s="73"/>
      <c r="E53" s="74" t="s">
        <v>50</v>
      </c>
      <c r="F53" s="74"/>
      <c r="G53" s="74" t="s">
        <v>53</v>
      </c>
      <c r="H53" s="74"/>
    </row>
    <row r="54" spans="2:8" ht="17.25" customHeight="1" thickBot="1" x14ac:dyDescent="0.2">
      <c r="B54" s="63"/>
      <c r="C54" s="64" t="s">
        <v>47</v>
      </c>
      <c r="D54" s="65"/>
      <c r="E54" s="68" t="s">
        <v>51</v>
      </c>
      <c r="F54" s="68"/>
      <c r="G54" s="68" t="s">
        <v>54</v>
      </c>
      <c r="H54" s="68"/>
    </row>
    <row r="55" spans="2:8" ht="27.75" customHeight="1" x14ac:dyDescent="0.15">
      <c r="B55" s="50" t="s">
        <v>19</v>
      </c>
      <c r="C55" s="50"/>
      <c r="D55" s="50"/>
    </row>
    <row r="56" spans="2:8" ht="18.75" customHeight="1" x14ac:dyDescent="0.15">
      <c r="B56" s="30" t="s">
        <v>26</v>
      </c>
      <c r="C56" s="30"/>
      <c r="D56" s="30"/>
    </row>
    <row r="57" spans="2:8" x14ac:dyDescent="0.15">
      <c r="B57" s="30"/>
    </row>
  </sheetData>
  <mergeCells count="21">
    <mergeCell ref="E52:F52"/>
    <mergeCell ref="G52:H52"/>
    <mergeCell ref="C53:D53"/>
    <mergeCell ref="E53:F53"/>
    <mergeCell ref="G53:H53"/>
    <mergeCell ref="B55:D55"/>
    <mergeCell ref="C4:D4"/>
    <mergeCell ref="E4:F4"/>
    <mergeCell ref="G4:H4"/>
    <mergeCell ref="B5:B6"/>
    <mergeCell ref="C5:C6"/>
    <mergeCell ref="E5:E6"/>
    <mergeCell ref="G5:G6"/>
    <mergeCell ref="B52:B54"/>
    <mergeCell ref="C54:D54"/>
    <mergeCell ref="D5:D6"/>
    <mergeCell ref="F5:F6"/>
    <mergeCell ref="H5:H6"/>
    <mergeCell ref="E54:F54"/>
    <mergeCell ref="G54:H54"/>
    <mergeCell ref="C52:D52"/>
  </mergeCells>
  <phoneticPr fontId="1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Ⅴ－5</vt:lpstr>
      <vt:lpstr>'Ⅴ－5'!Print_Area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</dc:creator>
  <cp:lastModifiedBy>jouhou3</cp:lastModifiedBy>
  <cp:lastPrinted>2021-12-01T06:22:59Z</cp:lastPrinted>
  <dcterms:created xsi:type="dcterms:W3CDTF">2009-03-03T04:48:50Z</dcterms:created>
  <dcterms:modified xsi:type="dcterms:W3CDTF">2025-10-29T04:26:34Z</dcterms:modified>
</cp:coreProperties>
</file>