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8195" windowHeight="11820" activeTab="0"/>
  </bookViews>
  <sheets>
    <sheet name="落札加重平均価格" sheetId="1" r:id="rId1"/>
    <sheet name="【参考】落札加重平均価格 (裸価格)" sheetId="2" r:id="rId2"/>
  </sheets>
  <definedNames>
    <definedName name="_xlnm.Print_Area" localSheetId="1">'【参考】落札加重平均価格 (裸価格)'!$A$1:$I$63</definedName>
    <definedName name="_xlnm.Print_Area" localSheetId="0">'落札加重平均価格'!$A$1:$I$63</definedName>
    <definedName name="_xlnm.Print_Titles" localSheetId="1">'【参考】落札加重平均価格 (裸価格)'!$A:$D,'【参考】落札加重平均価格 (裸価格)'!$1:$5</definedName>
    <definedName name="_xlnm.Print_Titles" localSheetId="0">'落札加重平均価格'!$A:$D,'落札加重平均価格'!$1:$5</definedName>
  </definedNames>
  <calcPr fullCalcOnLoad="1"/>
</workbook>
</file>

<file path=xl/sharedStrings.xml><?xml version="1.0" encoding="utf-8"?>
<sst xmlns="http://schemas.openxmlformats.org/spreadsheetml/2006/main" count="404" uniqueCount="127">
  <si>
    <t>地域区分</t>
  </si>
  <si>
    <t>確認米</t>
  </si>
  <si>
    <t>青　森</t>
  </si>
  <si>
    <t>福　井</t>
  </si>
  <si>
    <t>北海道</t>
  </si>
  <si>
    <t>岩　手</t>
  </si>
  <si>
    <t>Ａ地区</t>
  </si>
  <si>
    <t>宮　城</t>
  </si>
  <si>
    <t>秋　田</t>
  </si>
  <si>
    <t>山　形</t>
  </si>
  <si>
    <t>福　島</t>
  </si>
  <si>
    <t>中通り</t>
  </si>
  <si>
    <t>会　津</t>
  </si>
  <si>
    <t>浜通り</t>
  </si>
  <si>
    <t>茨　城</t>
  </si>
  <si>
    <t>栃　木</t>
  </si>
  <si>
    <t>千　葉</t>
  </si>
  <si>
    <t>長　野</t>
  </si>
  <si>
    <t>新　潟</t>
  </si>
  <si>
    <t>一　般</t>
  </si>
  <si>
    <t>魚　沼</t>
  </si>
  <si>
    <t>岩　船</t>
  </si>
  <si>
    <t>佐　渡</t>
  </si>
  <si>
    <t>富　山</t>
  </si>
  <si>
    <t>石　川</t>
  </si>
  <si>
    <t>岐　阜</t>
  </si>
  <si>
    <t>三　重</t>
  </si>
  <si>
    <t>伊　賀</t>
  </si>
  <si>
    <t>滋　賀</t>
  </si>
  <si>
    <t>鳥　取</t>
  </si>
  <si>
    <t>島　根</t>
  </si>
  <si>
    <t>岡　山</t>
  </si>
  <si>
    <t>山　口</t>
  </si>
  <si>
    <t>福　岡</t>
  </si>
  <si>
    <t>夢つくし</t>
  </si>
  <si>
    <t>大　分</t>
  </si>
  <si>
    <t>熊　本</t>
  </si>
  <si>
    <t>阿　蘇</t>
  </si>
  <si>
    <t>森のくまさん</t>
  </si>
  <si>
    <t>第１回</t>
  </si>
  <si>
    <t>第２回</t>
  </si>
  <si>
    <t>第３回</t>
  </si>
  <si>
    <t>第４回</t>
  </si>
  <si>
    <t>上場銘柄数</t>
  </si>
  <si>
    <t>きらら３９７</t>
  </si>
  <si>
    <t>あきたこまち</t>
  </si>
  <si>
    <t>ひとめぼれ</t>
  </si>
  <si>
    <t>ササニシキ</t>
  </si>
  <si>
    <t>あきたこまち</t>
  </si>
  <si>
    <t>コシヒカリ</t>
  </si>
  <si>
    <t>あきたこまち</t>
  </si>
  <si>
    <t>はえぬき</t>
  </si>
  <si>
    <t>コシヒカリ</t>
  </si>
  <si>
    <t>コシヒカリ</t>
  </si>
  <si>
    <t>コシヒカリ</t>
  </si>
  <si>
    <t>コシヒカリ</t>
  </si>
  <si>
    <t>－</t>
  </si>
  <si>
    <t>コシヒカリ</t>
  </si>
  <si>
    <t>コシヒカリ</t>
  </si>
  <si>
    <t>コシヒカリ</t>
  </si>
  <si>
    <t>ハナエチゼン</t>
  </si>
  <si>
    <t>コシヒカリ</t>
  </si>
  <si>
    <t>キヌヒカリ</t>
  </si>
  <si>
    <t>コシヒカリ</t>
  </si>
  <si>
    <t>あきたこまち</t>
  </si>
  <si>
    <t>ヒノヒカリ</t>
  </si>
  <si>
    <t>ヒノヒカリ</t>
  </si>
  <si>
    <t>ヒノヒカリ</t>
  </si>
  <si>
    <t>コシヒカリ</t>
  </si>
  <si>
    <t>ヒノヒカリ</t>
  </si>
  <si>
    <t>－</t>
  </si>
  <si>
    <t>（単位：円／60kg）</t>
  </si>
  <si>
    <t>産地</t>
  </si>
  <si>
    <t>銘柄</t>
  </si>
  <si>
    <t>その他
の区分</t>
  </si>
  <si>
    <t>－</t>
  </si>
  <si>
    <t>－</t>
  </si>
  <si>
    <t>つがるロマン</t>
  </si>
  <si>
    <t>－</t>
  </si>
  <si>
    <t>－</t>
  </si>
  <si>
    <t>－</t>
  </si>
  <si>
    <t>ななつぼし</t>
  </si>
  <si>
    <t>－</t>
  </si>
  <si>
    <t>香　川</t>
  </si>
  <si>
    <t>ヒノヒカリ</t>
  </si>
  <si>
    <t>佐　賀</t>
  </si>
  <si>
    <t>夢しずく</t>
  </si>
  <si>
    <t>まっしぐら</t>
  </si>
  <si>
    <t>ヒノヒカリ</t>
  </si>
  <si>
    <t>コシヒカリ</t>
  </si>
  <si>
    <t>ハナエチゼン</t>
  </si>
  <si>
    <t>－</t>
  </si>
  <si>
    <t>旧大曲</t>
  </si>
  <si>
    <t>能代</t>
  </si>
  <si>
    <t>－</t>
  </si>
  <si>
    <t>（定期注文取引）</t>
  </si>
  <si>
    <t>（注） 落札加重平均価格は、銘柄ごとに売り手から申出があった包装代（紙袋）、拠出金（20円（消費税込み））、</t>
  </si>
  <si>
    <t>　　 消費税の5％相当額を含む価格です。17年産以前の価格と比較する場合は、指標価格ではなく、センター公表資料</t>
  </si>
  <si>
    <t>　 　の「包装代、消費税等を含めた取引価格」をご参照下さい。</t>
  </si>
  <si>
    <t>回別落札加重平均価格の推移（平成20年産）</t>
  </si>
  <si>
    <t>産地</t>
  </si>
  <si>
    <t>銘柄</t>
  </si>
  <si>
    <t>その他
の区分</t>
  </si>
  <si>
    <t>きらら３９７</t>
  </si>
  <si>
    <t>－</t>
  </si>
  <si>
    <t>ななつぼし</t>
  </si>
  <si>
    <t>つがるロマン</t>
  </si>
  <si>
    <t>まっしぐら</t>
  </si>
  <si>
    <t>あきたこまち</t>
  </si>
  <si>
    <t>－</t>
  </si>
  <si>
    <t>ひとめぼれ</t>
  </si>
  <si>
    <t>ササニシキ</t>
  </si>
  <si>
    <t>あきたこまち</t>
  </si>
  <si>
    <t>あきたこまち</t>
  </si>
  <si>
    <t>はえぬき</t>
  </si>
  <si>
    <t>コシヒカリ</t>
  </si>
  <si>
    <t>コシヒカリ</t>
  </si>
  <si>
    <t>コシヒカリ</t>
  </si>
  <si>
    <t>キヌヒカリ</t>
  </si>
  <si>
    <t>あきたこまち</t>
  </si>
  <si>
    <t>ヒノヒカリ</t>
  </si>
  <si>
    <t>ヒノヒカリ</t>
  </si>
  <si>
    <t>ヒノヒカリ</t>
  </si>
  <si>
    <t>【参考】回別落札加重平均価格の推移（平成20年産）（裸価格）</t>
  </si>
  <si>
    <t>年産平均</t>
  </si>
  <si>
    <t>（裸価格）</t>
  </si>
  <si>
    <t>（注）裸価格とは、包装代、拠出金、消費税の5％相当額を含まない本体価格です。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</si>
</sst>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000"/>
    <numFmt numFmtId="178" formatCode="0000"/>
    <numFmt numFmtId="179" formatCode="0.0"/>
    <numFmt numFmtId="180" formatCode="00000000000"/>
    <numFmt numFmtId="181" formatCode="000000000000"/>
    <numFmt numFmtId="182" formatCode="#,##0.0;[Red]\-#,##0.0"/>
    <numFmt numFmtId="183" formatCode="_ * #,##0.00_ ;_ * \-#,##0.00_ ;_ * &quot;-&quot;_ ;_ @_ "/>
    <numFmt numFmtId="184" formatCode="0%\ "/>
    <numFmt numFmtId="185" formatCode="0.00_);[Red]\(0.00\)"/>
    <numFmt numFmtId="186" formatCode="0&quot;銘柄&quot;"/>
    <numFmt numFmtId="187" formatCode="#,##0.00_ ;[Red]\-#,##0.00\ "/>
    <numFmt numFmtId="188" formatCode="#,##0.0_ ;[Red]\-#,##0.0\ "/>
    <numFmt numFmtId="189" formatCode="#,##0.000;[Red]\-#,##0.000"/>
    <numFmt numFmtId="190" formatCode="_ * #,##0_ ;_ * &quot;&quot;#,##0_ ;_ * &quot;-&quot;_ ;_ @_ "/>
    <numFmt numFmtId="191" formatCode="_ * #,##0_ ;_ * &quot;▲&quot;#,##0_ ;_ * &quot;▲&quot;_ ;_ @_ "/>
    <numFmt numFmtId="192" formatCode="_ * #,##0_ ;_ * &quot;▲&quot;#,##0_ ;_ * &quot;-&quot;_ ;_ @_ "/>
    <numFmt numFmtId="193" formatCode="mmm\-yyyy"/>
    <numFmt numFmtId="194" formatCode="_ * #,##0.0_ ;_ * \-#,##0.0_ ;_ * &quot;-&quot;??_ ;_ @_ "/>
    <numFmt numFmtId="195" formatCode="_ * #,##0_ ;_ * \-#,##0_ ;_ * &quot;-&quot;??_ ;_ @_ "/>
    <numFmt numFmtId="196" formatCode="_ * #,##0.0_ ;_ * &quot;▲&quot;#,##0.0_ ;_ * &quot;▲&quot;_ ;_ @_ "/>
    <numFmt numFmtId="197" formatCode="_ * #,##0.0_ ;_ * \-#,##0.0_ ;_ * &quot;-&quot;?_ ;_ @_ "/>
    <numFmt numFmtId="198" formatCode="#,##0.00_);[Red]\(#,##0.00\)"/>
    <numFmt numFmtId="199" formatCode="[$-411]ggge&quot;年&quot;m&quot;月&quot;d&quot;日&quot;;@"/>
    <numFmt numFmtId="200" formatCode="m&quot;月&quot;d&quot;日&quot;;@"/>
    <numFmt numFmtId="201" formatCode="General&quot;銘柄&quot;"/>
    <numFmt numFmtId="202" formatCode="0;_退"/>
  </numFmts>
  <fonts count="12">
    <font>
      <sz val="11"/>
      <name val="ＭＳ Ｐゴシック"/>
      <family val="3"/>
    </font>
    <font>
      <u val="single"/>
      <sz val="8.8"/>
      <color indexed="12"/>
      <name val="ＭＳ Ｐゴシック"/>
      <family val="3"/>
    </font>
    <font>
      <u val="single"/>
      <sz val="8.8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ゴシック"/>
      <family val="3"/>
    </font>
    <font>
      <b/>
      <sz val="10"/>
      <name val="ＭＳ ゴシック"/>
      <family val="3"/>
    </font>
    <font>
      <b/>
      <sz val="14"/>
      <name val="ＭＳ ゴシック"/>
      <family val="3"/>
    </font>
    <font>
      <b/>
      <sz val="8"/>
      <name val="ＭＳ ゴシック"/>
      <family val="3"/>
    </font>
    <font>
      <sz val="10"/>
      <name val="ＭＳ ゴシック"/>
      <family val="3"/>
    </font>
    <font>
      <b/>
      <sz val="11"/>
      <name val="ＭＳ Ｐ明朝"/>
      <family val="1"/>
    </font>
    <font>
      <b/>
      <sz val="12"/>
      <name val="ＭＳ ゴシック"/>
      <family val="3"/>
    </font>
    <font>
      <b/>
      <sz val="9"/>
      <name val="ＭＳ ゴシック"/>
      <family val="3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57" fontId="7" fillId="0" borderId="4" xfId="0" applyNumberFormat="1" applyFont="1" applyFill="1" applyBorder="1" applyAlignment="1">
      <alignment horizontal="center" vertical="center"/>
    </xf>
    <xf numFmtId="57" fontId="7" fillId="0" borderId="5" xfId="0" applyNumberFormat="1" applyFont="1" applyFill="1" applyBorder="1" applyAlignment="1">
      <alignment horizontal="center" vertical="center"/>
    </xf>
    <xf numFmtId="38" fontId="4" fillId="0" borderId="6" xfId="17" applyFont="1" applyFill="1" applyBorder="1" applyAlignment="1">
      <alignment horizontal="center" vertical="center"/>
    </xf>
    <xf numFmtId="38" fontId="4" fillId="0" borderId="7" xfId="17" applyFont="1" applyFill="1" applyBorder="1" applyAlignment="1">
      <alignment horizontal="center" vertical="center"/>
    </xf>
    <xf numFmtId="38" fontId="4" fillId="0" borderId="8" xfId="17" applyFont="1" applyFill="1" applyBorder="1" applyAlignment="1">
      <alignment horizontal="center" vertical="center"/>
    </xf>
    <xf numFmtId="38" fontId="4" fillId="0" borderId="9" xfId="17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38" fontId="4" fillId="0" borderId="12" xfId="17" applyFont="1" applyFill="1" applyBorder="1" applyAlignment="1">
      <alignment horizontal="center" vertical="center"/>
    </xf>
    <xf numFmtId="38" fontId="4" fillId="0" borderId="10" xfId="17" applyFont="1" applyFill="1" applyBorder="1" applyAlignment="1">
      <alignment horizontal="center" vertical="center"/>
    </xf>
    <xf numFmtId="0" fontId="5" fillId="0" borderId="7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38" fontId="4" fillId="0" borderId="13" xfId="17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5" fillId="0" borderId="7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4" fillId="0" borderId="0" xfId="21" applyFont="1" applyFill="1" applyBorder="1" applyAlignment="1">
      <alignment horizontal="left" vertical="center"/>
      <protection/>
    </xf>
    <xf numFmtId="38" fontId="4" fillId="0" borderId="17" xfId="17" applyFont="1" applyFill="1" applyBorder="1" applyAlignment="1">
      <alignment horizontal="center" vertical="center"/>
    </xf>
    <xf numFmtId="38" fontId="4" fillId="0" borderId="15" xfId="17" applyFont="1" applyFill="1" applyBorder="1" applyAlignment="1">
      <alignment horizontal="center" vertical="center"/>
    </xf>
    <xf numFmtId="38" fontId="4" fillId="0" borderId="14" xfId="17" applyFont="1" applyFill="1" applyBorder="1" applyAlignment="1">
      <alignment horizontal="center" vertical="center"/>
    </xf>
    <xf numFmtId="38" fontId="4" fillId="0" borderId="16" xfId="17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38" fontId="4" fillId="0" borderId="4" xfId="17" applyFont="1" applyFill="1" applyBorder="1" applyAlignment="1">
      <alignment horizontal="center" vertical="center"/>
    </xf>
    <xf numFmtId="38" fontId="4" fillId="0" borderId="19" xfId="17" applyFont="1" applyFill="1" applyBorder="1" applyAlignment="1">
      <alignment horizontal="center" vertical="center"/>
    </xf>
    <xf numFmtId="38" fontId="4" fillId="0" borderId="20" xfId="17" applyFont="1" applyFill="1" applyBorder="1" applyAlignment="1">
      <alignment horizontal="center" vertical="center"/>
    </xf>
    <xf numFmtId="38" fontId="4" fillId="0" borderId="21" xfId="17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/>
    </xf>
    <xf numFmtId="57" fontId="11" fillId="0" borderId="23" xfId="0" applyNumberFormat="1" applyFont="1" applyFill="1" applyBorder="1" applyAlignment="1">
      <alignment horizontal="center" vertical="top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4" fillId="0" borderId="0" xfId="21" applyFont="1" applyFill="1" applyBorder="1" applyAlignment="1">
      <alignment vertical="center"/>
      <protection/>
    </xf>
    <xf numFmtId="38" fontId="4" fillId="0" borderId="27" xfId="17" applyFont="1" applyFill="1" applyBorder="1" applyAlignment="1">
      <alignment horizontal="center" vertical="center"/>
    </xf>
    <xf numFmtId="38" fontId="4" fillId="0" borderId="28" xfId="17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38" fontId="4" fillId="0" borderId="29" xfId="17" applyFont="1" applyFill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1704終日の概要･変更前（河合）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59</xdr:row>
      <xdr:rowOff>0</xdr:rowOff>
    </xdr:from>
    <xdr:to>
      <xdr:col>4</xdr:col>
      <xdr:colOff>0</xdr:colOff>
      <xdr:row>59</xdr:row>
      <xdr:rowOff>0</xdr:rowOff>
    </xdr:to>
    <xdr:sp>
      <xdr:nvSpPr>
        <xdr:cNvPr id="1" name="AutoShape 1"/>
        <xdr:cNvSpPr>
          <a:spLocks/>
        </xdr:cNvSpPr>
      </xdr:nvSpPr>
      <xdr:spPr>
        <a:xfrm>
          <a:off x="0" y="13115925"/>
          <a:ext cx="361950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>
      <xdr:nvSpPr>
        <xdr:cNvPr id="2" name="AutoShape 3"/>
        <xdr:cNvSpPr>
          <a:spLocks/>
        </xdr:cNvSpPr>
      </xdr:nvSpPr>
      <xdr:spPr>
        <a:xfrm>
          <a:off x="0" y="10182225"/>
          <a:ext cx="361950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59</xdr:row>
      <xdr:rowOff>0</xdr:rowOff>
    </xdr:from>
    <xdr:to>
      <xdr:col>4</xdr:col>
      <xdr:colOff>0</xdr:colOff>
      <xdr:row>59</xdr:row>
      <xdr:rowOff>0</xdr:rowOff>
    </xdr:to>
    <xdr:sp>
      <xdr:nvSpPr>
        <xdr:cNvPr id="1" name="AutoShape 1"/>
        <xdr:cNvSpPr>
          <a:spLocks/>
        </xdr:cNvSpPr>
      </xdr:nvSpPr>
      <xdr:spPr>
        <a:xfrm>
          <a:off x="0" y="13115925"/>
          <a:ext cx="361950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>
      <xdr:nvSpPr>
        <xdr:cNvPr id="2" name="AutoShape 2"/>
        <xdr:cNvSpPr>
          <a:spLocks/>
        </xdr:cNvSpPr>
      </xdr:nvSpPr>
      <xdr:spPr>
        <a:xfrm>
          <a:off x="0" y="10182225"/>
          <a:ext cx="361950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70"/>
  <sheetViews>
    <sheetView tabSelected="1" zoomScale="90" zoomScaleNormal="90" zoomScaleSheetLayoutView="100" workbookViewId="0" topLeftCell="A1">
      <pane xSplit="4" ySplit="5" topLeftCell="E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10.625" style="22" customWidth="1"/>
    <col min="2" max="2" width="17.625" style="22" customWidth="1"/>
    <col min="3" max="4" width="9.625" style="22" customWidth="1"/>
    <col min="5" max="9" width="12.625" style="21" customWidth="1"/>
    <col min="10" max="16384" width="9.00390625" style="22" customWidth="1"/>
  </cols>
  <sheetData>
    <row r="1" ht="8.25" customHeight="1"/>
    <row r="2" spans="1:9" ht="24.75" customHeight="1">
      <c r="A2" s="23" t="s">
        <v>99</v>
      </c>
      <c r="B2" s="24"/>
      <c r="C2" s="24"/>
      <c r="D2" s="24"/>
      <c r="E2" s="25"/>
      <c r="F2" s="25"/>
      <c r="G2" s="25"/>
      <c r="H2" s="25"/>
      <c r="I2" s="25"/>
    </row>
    <row r="3" spans="1:9" s="49" customFormat="1" ht="24.75" customHeight="1" thickBot="1">
      <c r="A3" s="48" t="s">
        <v>95</v>
      </c>
      <c r="E3" s="50"/>
      <c r="F3" s="50"/>
      <c r="G3" s="50"/>
      <c r="H3" s="50"/>
      <c r="I3" s="51" t="s">
        <v>71</v>
      </c>
    </row>
    <row r="4" spans="1:9" ht="15" customHeight="1">
      <c r="A4" s="55" t="s">
        <v>72</v>
      </c>
      <c r="B4" s="57" t="s">
        <v>73</v>
      </c>
      <c r="C4" s="57" t="s">
        <v>0</v>
      </c>
      <c r="D4" s="59" t="s">
        <v>74</v>
      </c>
      <c r="E4" s="1" t="s">
        <v>39</v>
      </c>
      <c r="F4" s="2" t="s">
        <v>40</v>
      </c>
      <c r="G4" s="3" t="s">
        <v>41</v>
      </c>
      <c r="H4" s="2" t="s">
        <v>42</v>
      </c>
      <c r="I4" s="64" t="s">
        <v>124</v>
      </c>
    </row>
    <row r="5" spans="1:9" ht="15" customHeight="1" thickBot="1">
      <c r="A5" s="56"/>
      <c r="B5" s="58"/>
      <c r="C5" s="58"/>
      <c r="D5" s="60"/>
      <c r="E5" s="4">
        <v>39736</v>
      </c>
      <c r="F5" s="5">
        <v>39743</v>
      </c>
      <c r="G5" s="5">
        <v>39834</v>
      </c>
      <c r="H5" s="5">
        <v>39841</v>
      </c>
      <c r="I5" s="65"/>
    </row>
    <row r="6" spans="1:9" ht="21" customHeight="1">
      <c r="A6" s="36" t="s">
        <v>4</v>
      </c>
      <c r="B6" s="26" t="s">
        <v>44</v>
      </c>
      <c r="C6" s="13" t="s">
        <v>75</v>
      </c>
      <c r="D6" s="27" t="s">
        <v>1</v>
      </c>
      <c r="E6" s="6"/>
      <c r="F6" s="7"/>
      <c r="G6" s="7">
        <v>15435</v>
      </c>
      <c r="H6" s="7"/>
      <c r="I6" s="34">
        <v>15435</v>
      </c>
    </row>
    <row r="7" spans="1:9" ht="21" customHeight="1">
      <c r="A7" s="37"/>
      <c r="B7" s="28" t="s">
        <v>81</v>
      </c>
      <c r="C7" s="14" t="s">
        <v>82</v>
      </c>
      <c r="D7" s="29" t="s">
        <v>1</v>
      </c>
      <c r="E7" s="8"/>
      <c r="F7" s="9"/>
      <c r="G7" s="9">
        <v>15090</v>
      </c>
      <c r="H7" s="9"/>
      <c r="I7" s="33">
        <v>15090</v>
      </c>
    </row>
    <row r="8" spans="1:9" ht="21" customHeight="1">
      <c r="A8" s="36" t="s">
        <v>2</v>
      </c>
      <c r="B8" s="11" t="s">
        <v>77</v>
      </c>
      <c r="C8" s="14" t="s">
        <v>78</v>
      </c>
      <c r="D8" s="29" t="s">
        <v>1</v>
      </c>
      <c r="E8" s="8"/>
      <c r="F8" s="9"/>
      <c r="G8" s="9">
        <v>15092</v>
      </c>
      <c r="H8" s="9"/>
      <c r="I8" s="33">
        <v>15092</v>
      </c>
    </row>
    <row r="9" spans="1:9" ht="21" customHeight="1">
      <c r="A9" s="37"/>
      <c r="B9" s="11" t="s">
        <v>87</v>
      </c>
      <c r="C9" s="14" t="s">
        <v>56</v>
      </c>
      <c r="D9" s="29" t="s">
        <v>1</v>
      </c>
      <c r="E9" s="8"/>
      <c r="F9" s="9"/>
      <c r="G9" s="9">
        <v>14902</v>
      </c>
      <c r="H9" s="9"/>
      <c r="I9" s="33">
        <v>14902</v>
      </c>
    </row>
    <row r="10" spans="1:9" ht="21" customHeight="1">
      <c r="A10" s="38" t="s">
        <v>5</v>
      </c>
      <c r="B10" s="11" t="s">
        <v>45</v>
      </c>
      <c r="C10" s="14" t="s">
        <v>79</v>
      </c>
      <c r="D10" s="29" t="s">
        <v>1</v>
      </c>
      <c r="E10" s="8"/>
      <c r="F10" s="9"/>
      <c r="G10" s="9">
        <v>15407</v>
      </c>
      <c r="H10" s="9"/>
      <c r="I10" s="33">
        <v>15407</v>
      </c>
    </row>
    <row r="11" spans="1:9" ht="21" customHeight="1">
      <c r="A11" s="36"/>
      <c r="B11" s="11" t="s">
        <v>46</v>
      </c>
      <c r="C11" s="14" t="s">
        <v>6</v>
      </c>
      <c r="D11" s="29" t="s">
        <v>1</v>
      </c>
      <c r="E11" s="8"/>
      <c r="F11" s="9"/>
      <c r="G11" s="9">
        <v>15774</v>
      </c>
      <c r="H11" s="9"/>
      <c r="I11" s="33">
        <v>15774</v>
      </c>
    </row>
    <row r="12" spans="1:9" ht="21" customHeight="1">
      <c r="A12" s="38" t="s">
        <v>7</v>
      </c>
      <c r="B12" s="11" t="s">
        <v>47</v>
      </c>
      <c r="C12" s="14" t="s">
        <v>80</v>
      </c>
      <c r="D12" s="29" t="s">
        <v>1</v>
      </c>
      <c r="E12" s="8"/>
      <c r="F12" s="9"/>
      <c r="G12" s="9">
        <v>15984</v>
      </c>
      <c r="H12" s="9"/>
      <c r="I12" s="33">
        <v>15984</v>
      </c>
    </row>
    <row r="13" spans="1:9" ht="21" customHeight="1">
      <c r="A13" s="37"/>
      <c r="B13" s="11" t="s">
        <v>46</v>
      </c>
      <c r="C13" s="14" t="s">
        <v>56</v>
      </c>
      <c r="D13" s="29" t="s">
        <v>1</v>
      </c>
      <c r="E13" s="8"/>
      <c r="F13" s="9"/>
      <c r="G13" s="9">
        <v>15944</v>
      </c>
      <c r="H13" s="9"/>
      <c r="I13" s="33">
        <v>15944</v>
      </c>
    </row>
    <row r="14" spans="1:9" ht="21" customHeight="1">
      <c r="A14" s="38" t="s">
        <v>8</v>
      </c>
      <c r="B14" s="11" t="s">
        <v>48</v>
      </c>
      <c r="C14" s="14" t="s">
        <v>76</v>
      </c>
      <c r="D14" s="29" t="s">
        <v>1</v>
      </c>
      <c r="E14" s="8"/>
      <c r="F14" s="9"/>
      <c r="G14" s="9">
        <v>15722</v>
      </c>
      <c r="H14" s="9"/>
      <c r="I14" s="33">
        <v>15722</v>
      </c>
    </row>
    <row r="15" spans="1:9" ht="21" customHeight="1">
      <c r="A15" s="36"/>
      <c r="B15" s="11" t="s">
        <v>48</v>
      </c>
      <c r="C15" s="14" t="s">
        <v>92</v>
      </c>
      <c r="D15" s="29"/>
      <c r="E15" s="8"/>
      <c r="F15" s="9" t="s">
        <v>91</v>
      </c>
      <c r="G15" s="9"/>
      <c r="H15" s="9"/>
      <c r="I15" s="33" t="s">
        <v>70</v>
      </c>
    </row>
    <row r="16" spans="1:9" ht="21" customHeight="1">
      <c r="A16" s="37"/>
      <c r="B16" s="11" t="s">
        <v>48</v>
      </c>
      <c r="C16" s="14" t="s">
        <v>93</v>
      </c>
      <c r="D16" s="29"/>
      <c r="E16" s="8"/>
      <c r="F16" s="9" t="s">
        <v>91</v>
      </c>
      <c r="G16" s="9"/>
      <c r="H16" s="9"/>
      <c r="I16" s="33" t="s">
        <v>70</v>
      </c>
    </row>
    <row r="17" spans="1:9" ht="21" customHeight="1">
      <c r="A17" s="38" t="s">
        <v>9</v>
      </c>
      <c r="B17" s="11" t="s">
        <v>51</v>
      </c>
      <c r="C17" s="14" t="s">
        <v>56</v>
      </c>
      <c r="D17" s="29" t="s">
        <v>1</v>
      </c>
      <c r="E17" s="8"/>
      <c r="F17" s="9"/>
      <c r="G17" s="9">
        <v>15617</v>
      </c>
      <c r="H17" s="9"/>
      <c r="I17" s="33">
        <v>15617</v>
      </c>
    </row>
    <row r="18" spans="1:9" ht="21" customHeight="1">
      <c r="A18" s="38" t="s">
        <v>10</v>
      </c>
      <c r="B18" s="11" t="s">
        <v>53</v>
      </c>
      <c r="C18" s="14" t="s">
        <v>11</v>
      </c>
      <c r="D18" s="29" t="s">
        <v>1</v>
      </c>
      <c r="E18" s="8"/>
      <c r="F18" s="9"/>
      <c r="G18" s="9">
        <v>16142</v>
      </c>
      <c r="H18" s="9"/>
      <c r="I18" s="33">
        <v>16142</v>
      </c>
    </row>
    <row r="19" spans="1:9" ht="21" customHeight="1">
      <c r="A19" s="36"/>
      <c r="B19" s="11" t="s">
        <v>54</v>
      </c>
      <c r="C19" s="14" t="s">
        <v>12</v>
      </c>
      <c r="D19" s="29" t="s">
        <v>1</v>
      </c>
      <c r="E19" s="8"/>
      <c r="F19" s="9"/>
      <c r="G19" s="9">
        <v>16772</v>
      </c>
      <c r="H19" s="9"/>
      <c r="I19" s="33">
        <v>16772</v>
      </c>
    </row>
    <row r="20" spans="1:9" ht="21" customHeight="1">
      <c r="A20" s="36"/>
      <c r="B20" s="11" t="s">
        <v>54</v>
      </c>
      <c r="C20" s="14" t="s">
        <v>13</v>
      </c>
      <c r="D20" s="29" t="s">
        <v>1</v>
      </c>
      <c r="E20" s="8"/>
      <c r="F20" s="9"/>
      <c r="G20" s="9">
        <v>15932</v>
      </c>
      <c r="H20" s="9"/>
      <c r="I20" s="33">
        <v>15932</v>
      </c>
    </row>
    <row r="21" spans="1:9" ht="21" customHeight="1">
      <c r="A21" s="37"/>
      <c r="B21" s="11" t="s">
        <v>46</v>
      </c>
      <c r="C21" s="14" t="s">
        <v>12</v>
      </c>
      <c r="D21" s="29" t="s">
        <v>1</v>
      </c>
      <c r="E21" s="8"/>
      <c r="F21" s="9"/>
      <c r="G21" s="9">
        <v>16100</v>
      </c>
      <c r="H21" s="9"/>
      <c r="I21" s="33">
        <v>16100</v>
      </c>
    </row>
    <row r="22" spans="1:9" ht="21" customHeight="1">
      <c r="A22" s="38" t="s">
        <v>14</v>
      </c>
      <c r="B22" s="11" t="s">
        <v>89</v>
      </c>
      <c r="C22" s="14" t="s">
        <v>6</v>
      </c>
      <c r="D22" s="29" t="s">
        <v>1</v>
      </c>
      <c r="E22" s="8"/>
      <c r="F22" s="9"/>
      <c r="G22" s="9">
        <v>15932</v>
      </c>
      <c r="H22" s="9"/>
      <c r="I22" s="33">
        <v>15932</v>
      </c>
    </row>
    <row r="23" spans="1:9" ht="21" customHeight="1">
      <c r="A23" s="38" t="s">
        <v>15</v>
      </c>
      <c r="B23" s="11" t="s">
        <v>57</v>
      </c>
      <c r="C23" s="14" t="s">
        <v>6</v>
      </c>
      <c r="D23" s="29" t="s">
        <v>1</v>
      </c>
      <c r="E23" s="8"/>
      <c r="F23" s="9"/>
      <c r="G23" s="9">
        <v>15932</v>
      </c>
      <c r="H23" s="9"/>
      <c r="I23" s="33">
        <v>15932</v>
      </c>
    </row>
    <row r="24" spans="1:9" ht="21" customHeight="1">
      <c r="A24" s="38" t="s">
        <v>16</v>
      </c>
      <c r="B24" s="11" t="s">
        <v>58</v>
      </c>
      <c r="C24" s="14" t="s">
        <v>70</v>
      </c>
      <c r="D24" s="29" t="s">
        <v>1</v>
      </c>
      <c r="E24" s="8"/>
      <c r="F24" s="9"/>
      <c r="G24" s="9">
        <v>15932</v>
      </c>
      <c r="H24" s="9"/>
      <c r="I24" s="33">
        <v>15932</v>
      </c>
    </row>
    <row r="25" spans="1:9" ht="21" customHeight="1">
      <c r="A25" s="38" t="s">
        <v>17</v>
      </c>
      <c r="B25" s="11" t="s">
        <v>59</v>
      </c>
      <c r="C25" s="14" t="s">
        <v>6</v>
      </c>
      <c r="D25" s="29" t="s">
        <v>1</v>
      </c>
      <c r="E25" s="8"/>
      <c r="F25" s="9"/>
      <c r="G25" s="9">
        <v>16142</v>
      </c>
      <c r="H25" s="9"/>
      <c r="I25" s="33">
        <v>16142</v>
      </c>
    </row>
    <row r="26" spans="1:9" ht="21" customHeight="1">
      <c r="A26" s="37"/>
      <c r="B26" s="11" t="s">
        <v>50</v>
      </c>
      <c r="C26" s="14" t="s">
        <v>70</v>
      </c>
      <c r="D26" s="29" t="s">
        <v>1</v>
      </c>
      <c r="E26" s="8"/>
      <c r="F26" s="9"/>
      <c r="G26" s="9">
        <v>15100</v>
      </c>
      <c r="H26" s="9"/>
      <c r="I26" s="33">
        <v>15100</v>
      </c>
    </row>
    <row r="27" spans="1:9" ht="21" customHeight="1">
      <c r="A27" s="38" t="s">
        <v>18</v>
      </c>
      <c r="B27" s="11" t="s">
        <v>52</v>
      </c>
      <c r="C27" s="14" t="s">
        <v>19</v>
      </c>
      <c r="D27" s="29"/>
      <c r="E27" s="8" t="s">
        <v>91</v>
      </c>
      <c r="F27" s="9"/>
      <c r="G27" s="9"/>
      <c r="H27" s="9"/>
      <c r="I27" s="33" t="s">
        <v>91</v>
      </c>
    </row>
    <row r="28" spans="1:9" ht="21" customHeight="1">
      <c r="A28" s="36"/>
      <c r="B28" s="11" t="s">
        <v>52</v>
      </c>
      <c r="C28" s="14" t="s">
        <v>19</v>
      </c>
      <c r="D28" s="29" t="s">
        <v>1</v>
      </c>
      <c r="E28" s="8"/>
      <c r="F28" s="9"/>
      <c r="G28" s="9">
        <v>17507</v>
      </c>
      <c r="H28" s="9"/>
      <c r="I28" s="33">
        <v>17507</v>
      </c>
    </row>
    <row r="29" spans="1:9" ht="21" customHeight="1">
      <c r="A29" s="36"/>
      <c r="B29" s="11" t="s">
        <v>54</v>
      </c>
      <c r="C29" s="14" t="s">
        <v>20</v>
      </c>
      <c r="D29" s="29" t="s">
        <v>1</v>
      </c>
      <c r="E29" s="8"/>
      <c r="F29" s="9"/>
      <c r="G29" s="9">
        <v>25382</v>
      </c>
      <c r="H29" s="9"/>
      <c r="I29" s="33">
        <v>25382</v>
      </c>
    </row>
    <row r="30" spans="1:9" ht="21" customHeight="1">
      <c r="A30" s="36"/>
      <c r="B30" s="11" t="s">
        <v>54</v>
      </c>
      <c r="C30" s="14" t="s">
        <v>21</v>
      </c>
      <c r="D30" s="29" t="s">
        <v>1</v>
      </c>
      <c r="E30" s="8"/>
      <c r="F30" s="9"/>
      <c r="G30" s="9">
        <v>17867</v>
      </c>
      <c r="H30" s="9"/>
      <c r="I30" s="33">
        <v>17867</v>
      </c>
    </row>
    <row r="31" spans="1:9" ht="21" customHeight="1">
      <c r="A31" s="36"/>
      <c r="B31" s="11" t="s">
        <v>54</v>
      </c>
      <c r="C31" s="14" t="s">
        <v>22</v>
      </c>
      <c r="D31" s="29" t="s">
        <v>1</v>
      </c>
      <c r="E31" s="8"/>
      <c r="F31" s="9"/>
      <c r="G31" s="9">
        <v>17935</v>
      </c>
      <c r="H31" s="9"/>
      <c r="I31" s="33">
        <v>17935</v>
      </c>
    </row>
    <row r="32" spans="1:9" ht="21" customHeight="1">
      <c r="A32" s="38" t="s">
        <v>23</v>
      </c>
      <c r="B32" s="11" t="s">
        <v>57</v>
      </c>
      <c r="C32" s="14" t="s">
        <v>70</v>
      </c>
      <c r="D32" s="29" t="s">
        <v>1</v>
      </c>
      <c r="E32" s="8"/>
      <c r="F32" s="9"/>
      <c r="G32" s="9">
        <v>16455</v>
      </c>
      <c r="H32" s="9"/>
      <c r="I32" s="33">
        <v>16455</v>
      </c>
    </row>
    <row r="33" spans="1:9" ht="21" customHeight="1">
      <c r="A33" s="39" t="s">
        <v>24</v>
      </c>
      <c r="B33" s="11" t="s">
        <v>55</v>
      </c>
      <c r="C33" s="14" t="s">
        <v>70</v>
      </c>
      <c r="D33" s="29" t="s">
        <v>1</v>
      </c>
      <c r="E33" s="8"/>
      <c r="F33" s="9"/>
      <c r="G33" s="9">
        <v>15722</v>
      </c>
      <c r="H33" s="9"/>
      <c r="I33" s="33">
        <v>15722</v>
      </c>
    </row>
    <row r="34" spans="1:9" ht="21" customHeight="1">
      <c r="A34" s="38" t="s">
        <v>3</v>
      </c>
      <c r="B34" s="11" t="s">
        <v>53</v>
      </c>
      <c r="C34" s="14" t="s">
        <v>70</v>
      </c>
      <c r="D34" s="29" t="s">
        <v>1</v>
      </c>
      <c r="E34" s="8"/>
      <c r="F34" s="9"/>
      <c r="G34" s="9">
        <v>16142</v>
      </c>
      <c r="H34" s="9"/>
      <c r="I34" s="33">
        <v>16142</v>
      </c>
    </row>
    <row r="35" spans="1:9" ht="21" customHeight="1">
      <c r="A35" s="36"/>
      <c r="B35" s="18" t="s">
        <v>60</v>
      </c>
      <c r="C35" s="13" t="s">
        <v>70</v>
      </c>
      <c r="D35" s="27" t="s">
        <v>1</v>
      </c>
      <c r="E35" s="6"/>
      <c r="F35" s="7"/>
      <c r="G35" s="7">
        <v>15092</v>
      </c>
      <c r="H35" s="7"/>
      <c r="I35" s="34">
        <v>15092</v>
      </c>
    </row>
    <row r="36" spans="1:9" ht="21" customHeight="1">
      <c r="A36" s="38" t="s">
        <v>25</v>
      </c>
      <c r="B36" s="15" t="s">
        <v>59</v>
      </c>
      <c r="C36" s="14" t="s">
        <v>6</v>
      </c>
      <c r="D36" s="29" t="s">
        <v>1</v>
      </c>
      <c r="E36" s="16"/>
      <c r="F36" s="17"/>
      <c r="G36" s="17">
        <v>15989</v>
      </c>
      <c r="H36" s="17"/>
      <c r="I36" s="35">
        <v>15989</v>
      </c>
    </row>
    <row r="37" spans="1:9" ht="21" customHeight="1">
      <c r="A37" s="38" t="s">
        <v>26</v>
      </c>
      <c r="B37" s="11" t="s">
        <v>61</v>
      </c>
      <c r="C37" s="14" t="s">
        <v>19</v>
      </c>
      <c r="D37" s="29" t="s">
        <v>1</v>
      </c>
      <c r="E37" s="8"/>
      <c r="F37" s="9"/>
      <c r="G37" s="9">
        <v>15932</v>
      </c>
      <c r="H37" s="9"/>
      <c r="I37" s="33">
        <v>15932</v>
      </c>
    </row>
    <row r="38" spans="1:9" ht="21" customHeight="1">
      <c r="A38" s="37"/>
      <c r="B38" s="18" t="s">
        <v>54</v>
      </c>
      <c r="C38" s="13" t="s">
        <v>27</v>
      </c>
      <c r="D38" s="27" t="s">
        <v>1</v>
      </c>
      <c r="E38" s="6"/>
      <c r="F38" s="7"/>
      <c r="G38" s="7">
        <v>16352</v>
      </c>
      <c r="H38" s="7"/>
      <c r="I38" s="34">
        <v>16352</v>
      </c>
    </row>
    <row r="39" spans="1:9" ht="21" customHeight="1">
      <c r="A39" s="38" t="s">
        <v>28</v>
      </c>
      <c r="B39" s="11" t="s">
        <v>52</v>
      </c>
      <c r="C39" s="14" t="s">
        <v>70</v>
      </c>
      <c r="D39" s="29" t="s">
        <v>1</v>
      </c>
      <c r="E39" s="8"/>
      <c r="F39" s="9"/>
      <c r="G39" s="9">
        <v>15932</v>
      </c>
      <c r="H39" s="9"/>
      <c r="I39" s="33">
        <v>15932</v>
      </c>
    </row>
    <row r="40" spans="1:9" ht="21" customHeight="1">
      <c r="A40" s="37"/>
      <c r="B40" s="11" t="s">
        <v>62</v>
      </c>
      <c r="C40" s="14" t="s">
        <v>70</v>
      </c>
      <c r="D40" s="29" t="s">
        <v>1</v>
      </c>
      <c r="E40" s="8"/>
      <c r="F40" s="9"/>
      <c r="G40" s="9">
        <v>15407</v>
      </c>
      <c r="H40" s="9"/>
      <c r="I40" s="33">
        <v>15407</v>
      </c>
    </row>
    <row r="41" spans="1:9" ht="21" customHeight="1">
      <c r="A41" s="38" t="s">
        <v>29</v>
      </c>
      <c r="B41" s="11" t="s">
        <v>57</v>
      </c>
      <c r="C41" s="14" t="s">
        <v>70</v>
      </c>
      <c r="D41" s="29" t="s">
        <v>1</v>
      </c>
      <c r="E41" s="8"/>
      <c r="F41" s="9"/>
      <c r="G41" s="9">
        <v>15932</v>
      </c>
      <c r="H41" s="9"/>
      <c r="I41" s="33">
        <v>15932</v>
      </c>
    </row>
    <row r="42" spans="1:9" ht="21" customHeight="1">
      <c r="A42" s="37"/>
      <c r="B42" s="11" t="s">
        <v>46</v>
      </c>
      <c r="C42" s="14" t="s">
        <v>70</v>
      </c>
      <c r="D42" s="29" t="s">
        <v>1</v>
      </c>
      <c r="E42" s="8"/>
      <c r="F42" s="9"/>
      <c r="G42" s="9">
        <v>15302</v>
      </c>
      <c r="H42" s="9"/>
      <c r="I42" s="33">
        <v>15302</v>
      </c>
    </row>
    <row r="43" spans="1:9" ht="21" customHeight="1">
      <c r="A43" s="38" t="s">
        <v>30</v>
      </c>
      <c r="B43" s="11" t="s">
        <v>52</v>
      </c>
      <c r="C43" s="14" t="s">
        <v>70</v>
      </c>
      <c r="D43" s="29" t="s">
        <v>1</v>
      </c>
      <c r="E43" s="8"/>
      <c r="F43" s="9"/>
      <c r="G43" s="9">
        <v>15932</v>
      </c>
      <c r="H43" s="9"/>
      <c r="I43" s="33">
        <v>15932</v>
      </c>
    </row>
    <row r="44" spans="1:9" ht="21" customHeight="1" hidden="1">
      <c r="A44" s="37"/>
      <c r="B44" s="11" t="s">
        <v>90</v>
      </c>
      <c r="C44" s="14" t="s">
        <v>70</v>
      </c>
      <c r="D44" s="29"/>
      <c r="E44" s="8"/>
      <c r="F44" s="9"/>
      <c r="G44" s="9"/>
      <c r="H44" s="9"/>
      <c r="I44" s="33"/>
    </row>
    <row r="45" spans="1:9" ht="21" customHeight="1" hidden="1">
      <c r="A45" s="38" t="s">
        <v>31</v>
      </c>
      <c r="B45" s="11" t="s">
        <v>63</v>
      </c>
      <c r="C45" s="14" t="s">
        <v>70</v>
      </c>
      <c r="D45" s="29"/>
      <c r="E45" s="8"/>
      <c r="F45" s="9"/>
      <c r="G45" s="9"/>
      <c r="H45" s="9"/>
      <c r="I45" s="33"/>
    </row>
    <row r="46" spans="1:9" ht="21" customHeight="1" hidden="1">
      <c r="A46" s="36"/>
      <c r="B46" s="11" t="s">
        <v>64</v>
      </c>
      <c r="C46" s="14" t="s">
        <v>70</v>
      </c>
      <c r="D46" s="29"/>
      <c r="E46" s="8"/>
      <c r="F46" s="9"/>
      <c r="G46" s="9"/>
      <c r="H46" s="9"/>
      <c r="I46" s="33"/>
    </row>
    <row r="47" spans="1:9" ht="21" customHeight="1" hidden="1">
      <c r="A47" s="37"/>
      <c r="B47" s="11" t="s">
        <v>65</v>
      </c>
      <c r="C47" s="14" t="s">
        <v>70</v>
      </c>
      <c r="D47" s="29"/>
      <c r="E47" s="8"/>
      <c r="F47" s="9"/>
      <c r="G47" s="9"/>
      <c r="H47" s="9"/>
      <c r="I47" s="33"/>
    </row>
    <row r="48" spans="1:9" ht="21" customHeight="1">
      <c r="A48" s="38" t="s">
        <v>32</v>
      </c>
      <c r="B48" s="11" t="s">
        <v>49</v>
      </c>
      <c r="C48" s="14" t="s">
        <v>70</v>
      </c>
      <c r="D48" s="29" t="s">
        <v>1</v>
      </c>
      <c r="E48" s="8"/>
      <c r="F48" s="9"/>
      <c r="G48" s="9" t="s">
        <v>94</v>
      </c>
      <c r="H48" s="9">
        <v>15722</v>
      </c>
      <c r="I48" s="33">
        <v>15722</v>
      </c>
    </row>
    <row r="49" spans="1:9" ht="21" customHeight="1" hidden="1">
      <c r="A49" s="36"/>
      <c r="B49" s="11" t="s">
        <v>66</v>
      </c>
      <c r="C49" s="14" t="s">
        <v>70</v>
      </c>
      <c r="D49" s="29" t="s">
        <v>1</v>
      </c>
      <c r="E49" s="8"/>
      <c r="F49" s="9"/>
      <c r="G49" s="9"/>
      <c r="H49" s="9"/>
      <c r="I49" s="33"/>
    </row>
    <row r="50" spans="1:9" ht="21" customHeight="1" hidden="1">
      <c r="A50" s="37"/>
      <c r="B50" s="11" t="s">
        <v>46</v>
      </c>
      <c r="C50" s="14" t="s">
        <v>70</v>
      </c>
      <c r="D50" s="29" t="s">
        <v>1</v>
      </c>
      <c r="E50" s="8"/>
      <c r="F50" s="9"/>
      <c r="G50" s="9"/>
      <c r="H50" s="9"/>
      <c r="I50" s="33"/>
    </row>
    <row r="51" spans="1:9" ht="21" customHeight="1">
      <c r="A51" s="39" t="s">
        <v>83</v>
      </c>
      <c r="B51" s="11" t="s">
        <v>84</v>
      </c>
      <c r="C51" s="14" t="s">
        <v>70</v>
      </c>
      <c r="D51" s="29" t="s">
        <v>1</v>
      </c>
      <c r="E51" s="8"/>
      <c r="F51" s="9"/>
      <c r="G51" s="9">
        <v>15254</v>
      </c>
      <c r="H51" s="9"/>
      <c r="I51" s="33">
        <v>15254</v>
      </c>
    </row>
    <row r="52" spans="1:9" ht="21" customHeight="1">
      <c r="A52" s="39" t="s">
        <v>33</v>
      </c>
      <c r="B52" s="11" t="s">
        <v>67</v>
      </c>
      <c r="C52" s="14" t="s">
        <v>70</v>
      </c>
      <c r="D52" s="29" t="s">
        <v>1</v>
      </c>
      <c r="E52" s="8"/>
      <c r="F52" s="9"/>
      <c r="G52" s="9">
        <v>15268</v>
      </c>
      <c r="H52" s="9"/>
      <c r="I52" s="33">
        <v>15268</v>
      </c>
    </row>
    <row r="53" spans="1:9" ht="21" customHeight="1" hidden="1">
      <c r="A53" s="37"/>
      <c r="B53" s="15" t="s">
        <v>34</v>
      </c>
      <c r="C53" s="10" t="s">
        <v>70</v>
      </c>
      <c r="D53" s="30" t="s">
        <v>1</v>
      </c>
      <c r="E53" s="8"/>
      <c r="F53" s="9"/>
      <c r="G53" s="9"/>
      <c r="H53" s="9"/>
      <c r="I53" s="33"/>
    </row>
    <row r="54" spans="1:9" ht="21" customHeight="1" hidden="1">
      <c r="A54" s="36" t="s">
        <v>85</v>
      </c>
      <c r="B54" s="15" t="s">
        <v>88</v>
      </c>
      <c r="C54" s="10" t="s">
        <v>70</v>
      </c>
      <c r="D54" s="30" t="s">
        <v>1</v>
      </c>
      <c r="E54" s="6"/>
      <c r="F54" s="7"/>
      <c r="G54" s="7"/>
      <c r="H54" s="7"/>
      <c r="I54" s="34"/>
    </row>
    <row r="55" spans="1:9" ht="21" customHeight="1">
      <c r="A55" s="36" t="s">
        <v>85</v>
      </c>
      <c r="B55" s="15" t="s">
        <v>86</v>
      </c>
      <c r="C55" s="10" t="s">
        <v>70</v>
      </c>
      <c r="D55" s="30" t="s">
        <v>1</v>
      </c>
      <c r="E55" s="6"/>
      <c r="F55" s="7"/>
      <c r="G55" s="7">
        <v>15544</v>
      </c>
      <c r="H55" s="7"/>
      <c r="I55" s="34">
        <v>15544</v>
      </c>
    </row>
    <row r="56" spans="1:9" ht="21" customHeight="1">
      <c r="A56" s="38" t="s">
        <v>36</v>
      </c>
      <c r="B56" s="11" t="s">
        <v>68</v>
      </c>
      <c r="C56" s="14" t="s">
        <v>37</v>
      </c>
      <c r="D56" s="29" t="s">
        <v>1</v>
      </c>
      <c r="E56" s="6"/>
      <c r="F56" s="7"/>
      <c r="G56" s="7">
        <v>16168</v>
      </c>
      <c r="H56" s="7"/>
      <c r="I56" s="34">
        <v>16168</v>
      </c>
    </row>
    <row r="57" spans="1:9" ht="21" customHeight="1">
      <c r="A57" s="37"/>
      <c r="B57" s="11" t="s">
        <v>66</v>
      </c>
      <c r="C57" s="14" t="s">
        <v>70</v>
      </c>
      <c r="D57" s="29" t="s">
        <v>1</v>
      </c>
      <c r="E57" s="8"/>
      <c r="F57" s="9"/>
      <c r="G57" s="9">
        <v>16185</v>
      </c>
      <c r="H57" s="9"/>
      <c r="I57" s="33">
        <v>16185</v>
      </c>
    </row>
    <row r="58" spans="1:9" ht="21" customHeight="1" hidden="1" thickBot="1">
      <c r="A58" s="37"/>
      <c r="B58" s="11" t="s">
        <v>38</v>
      </c>
      <c r="C58" s="14" t="s">
        <v>70</v>
      </c>
      <c r="D58" s="29" t="s">
        <v>1</v>
      </c>
      <c r="E58" s="8"/>
      <c r="F58" s="9"/>
      <c r="G58" s="9"/>
      <c r="H58" s="9"/>
      <c r="I58" s="33"/>
    </row>
    <row r="59" spans="1:9" ht="21" customHeight="1" thickBot="1">
      <c r="A59" s="36" t="s">
        <v>35</v>
      </c>
      <c r="B59" s="19" t="s">
        <v>69</v>
      </c>
      <c r="C59" s="12" t="s">
        <v>70</v>
      </c>
      <c r="D59" s="29" t="s">
        <v>1</v>
      </c>
      <c r="E59" s="44"/>
      <c r="F59" s="20"/>
      <c r="G59" s="20">
        <v>15375</v>
      </c>
      <c r="H59" s="20"/>
      <c r="I59" s="32">
        <v>15375</v>
      </c>
    </row>
    <row r="60" spans="1:9" ht="21" customHeight="1" thickBot="1">
      <c r="A60" s="52" t="s">
        <v>43</v>
      </c>
      <c r="B60" s="53"/>
      <c r="C60" s="53"/>
      <c r="D60" s="54"/>
      <c r="E60" s="42">
        <v>1</v>
      </c>
      <c r="F60" s="43">
        <v>2</v>
      </c>
      <c r="G60" s="43">
        <v>42</v>
      </c>
      <c r="H60" s="43">
        <v>1</v>
      </c>
      <c r="I60" s="45">
        <v>45</v>
      </c>
    </row>
    <row r="61" spans="1:3" ht="18" customHeight="1">
      <c r="A61" s="31" t="s">
        <v>96</v>
      </c>
      <c r="B61" s="31"/>
      <c r="C61" s="31"/>
    </row>
    <row r="62" spans="1:3" ht="18" customHeight="1">
      <c r="A62" s="31" t="s">
        <v>97</v>
      </c>
      <c r="B62" s="31"/>
      <c r="C62" s="31"/>
    </row>
    <row r="63" spans="1:2" ht="18" customHeight="1">
      <c r="A63" s="31" t="s">
        <v>98</v>
      </c>
      <c r="B63" s="31"/>
    </row>
    <row r="66" spans="2:9" s="40" customFormat="1" ht="21.75" customHeight="1">
      <c r="B66" s="41"/>
      <c r="E66" s="21"/>
      <c r="F66" s="21"/>
      <c r="G66" s="21"/>
      <c r="H66" s="21"/>
      <c r="I66" s="21"/>
    </row>
    <row r="67" spans="2:9" s="40" customFormat="1" ht="6.75" customHeight="1">
      <c r="B67" s="22"/>
      <c r="E67" s="21"/>
      <c r="F67" s="21"/>
      <c r="G67" s="21"/>
      <c r="H67" s="21"/>
      <c r="I67" s="21"/>
    </row>
    <row r="68" spans="2:9" s="40" customFormat="1" ht="21.75" customHeight="1">
      <c r="B68" s="41"/>
      <c r="E68" s="21"/>
      <c r="F68" s="21"/>
      <c r="G68" s="21"/>
      <c r="H68" s="21"/>
      <c r="I68" s="21"/>
    </row>
    <row r="69" spans="2:9" s="40" customFormat="1" ht="21.75" customHeight="1">
      <c r="B69" s="41"/>
      <c r="E69" s="21"/>
      <c r="F69" s="21"/>
      <c r="G69" s="21"/>
      <c r="H69" s="21"/>
      <c r="I69" s="21"/>
    </row>
    <row r="70" spans="2:9" s="40" customFormat="1" ht="21.75" customHeight="1">
      <c r="B70" s="41"/>
      <c r="E70" s="21"/>
      <c r="F70" s="21"/>
      <c r="G70" s="21"/>
      <c r="H70" s="21"/>
      <c r="I70" s="21"/>
    </row>
  </sheetData>
  <mergeCells count="6">
    <mergeCell ref="I4:I5"/>
    <mergeCell ref="A60:D60"/>
    <mergeCell ref="A4:A5"/>
    <mergeCell ref="B4:B5"/>
    <mergeCell ref="C4:C5"/>
    <mergeCell ref="D4:D5"/>
  </mergeCells>
  <printOptions horizontalCentered="1"/>
  <pageMargins left="0.31496062992125984" right="0.31496062992125984" top="0.1968503937007874" bottom="0.1968503937007874" header="0.3937007874015748" footer="0.1968503937007874"/>
  <pageSetup horizontalDpi="300" verticalDpi="300" orientation="portrait" paperSize="9" scale="78" r:id="rId2"/>
  <headerFooter alignWithMargins="0">
    <oddFooter>&amp;C&amp;P / &amp;N ページ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70"/>
  <sheetViews>
    <sheetView zoomScale="90" zoomScaleNormal="90" zoomScaleSheetLayoutView="100" workbookViewId="0" topLeftCell="A1">
      <pane xSplit="4" ySplit="5" topLeftCell="E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10.625" style="22" customWidth="1"/>
    <col min="2" max="2" width="17.625" style="22" customWidth="1"/>
    <col min="3" max="4" width="9.625" style="22" customWidth="1"/>
    <col min="5" max="9" width="12.625" style="21" customWidth="1"/>
    <col min="10" max="16384" width="9.00390625" style="22" customWidth="1"/>
  </cols>
  <sheetData>
    <row r="1" ht="8.25" customHeight="1"/>
    <row r="2" spans="1:9" ht="24.75" customHeight="1">
      <c r="A2" s="23" t="s">
        <v>123</v>
      </c>
      <c r="B2" s="24"/>
      <c r="C2" s="24"/>
      <c r="D2" s="24"/>
      <c r="E2" s="25"/>
      <c r="F2" s="25"/>
      <c r="G2" s="25"/>
      <c r="H2" s="25"/>
      <c r="I2" s="25"/>
    </row>
    <row r="3" spans="1:9" s="49" customFormat="1" ht="24.75" customHeight="1" thickBot="1">
      <c r="A3" s="48" t="s">
        <v>95</v>
      </c>
      <c r="E3" s="50"/>
      <c r="F3" s="50"/>
      <c r="G3" s="50"/>
      <c r="H3" s="50"/>
      <c r="I3" s="51" t="s">
        <v>71</v>
      </c>
    </row>
    <row r="4" spans="1:9" ht="15" customHeight="1">
      <c r="A4" s="55" t="s">
        <v>100</v>
      </c>
      <c r="B4" s="57" t="s">
        <v>101</v>
      </c>
      <c r="C4" s="57" t="s">
        <v>0</v>
      </c>
      <c r="D4" s="59" t="s">
        <v>102</v>
      </c>
      <c r="E4" s="1" t="s">
        <v>39</v>
      </c>
      <c r="F4" s="2" t="s">
        <v>40</v>
      </c>
      <c r="G4" s="3" t="s">
        <v>41</v>
      </c>
      <c r="H4" s="2" t="s">
        <v>42</v>
      </c>
      <c r="I4" s="46" t="s">
        <v>124</v>
      </c>
    </row>
    <row r="5" spans="1:9" ht="15" customHeight="1" thickBot="1">
      <c r="A5" s="56"/>
      <c r="B5" s="58"/>
      <c r="C5" s="58"/>
      <c r="D5" s="60"/>
      <c r="E5" s="4">
        <v>39736</v>
      </c>
      <c r="F5" s="5">
        <v>39743</v>
      </c>
      <c r="G5" s="5">
        <v>39834</v>
      </c>
      <c r="H5" s="5">
        <v>39841</v>
      </c>
      <c r="I5" s="47" t="s">
        <v>125</v>
      </c>
    </row>
    <row r="6" spans="1:9" ht="21" customHeight="1">
      <c r="A6" s="36" t="s">
        <v>4</v>
      </c>
      <c r="B6" s="26" t="s">
        <v>103</v>
      </c>
      <c r="C6" s="13" t="s">
        <v>104</v>
      </c>
      <c r="D6" s="27" t="s">
        <v>1</v>
      </c>
      <c r="E6" s="62">
        <f>IF('落札加重平均価格'!E6="","",IF('落札加重平均価格'!E6="－","－",('落札加重平均価格'!E6-20)/1.05-154))</f>
      </c>
      <c r="F6" s="63">
        <f>IF('落札加重平均価格'!F6="","",IF('落札加重平均価格'!F6="－","－",('落札加重平均価格'!F6-20)/1.05-154))</f>
      </c>
      <c r="G6" s="63">
        <f>IF('落札加重平均価格'!G6="","",IF('落札加重平均価格'!G6="－","－",('落札加重平均価格'!G6-20)/1.05-154))</f>
        <v>14526.95238095238</v>
      </c>
      <c r="H6" s="63">
        <f>IF('落札加重平均価格'!H6="","",IF('落札加重平均価格'!H6="－","－",('落札加重平均価格'!H6-20)/1.05-154))</f>
      </c>
      <c r="I6" s="66">
        <f>IF('落札加重平均価格'!I6="","",IF('落札加重平均価格'!I6="－","－",('落札加重平均価格'!I6-20)/1.05-154))</f>
        <v>14526.95238095238</v>
      </c>
    </row>
    <row r="7" spans="1:9" ht="21" customHeight="1">
      <c r="A7" s="37"/>
      <c r="B7" s="28" t="s">
        <v>105</v>
      </c>
      <c r="C7" s="14" t="s">
        <v>94</v>
      </c>
      <c r="D7" s="29" t="s">
        <v>1</v>
      </c>
      <c r="E7" s="8">
        <f>IF('落札加重平均価格'!E7="","",IF('落札加重平均価格'!E7="－","－",('落札加重平均価格'!E7-20)/1.05-154))</f>
      </c>
      <c r="F7" s="9">
        <f>IF('落札加重平均価格'!F7="","",IF('落札加重平均価格'!F7="－","－",('落札加重平均価格'!F7-20)/1.05-154))</f>
      </c>
      <c r="G7" s="9">
        <f>IF('落札加重平均価格'!G7="","",IF('落札加重平均価格'!G7="－","－",('落札加重平均価格'!G7-20)/1.05-154))</f>
        <v>14198.380952380952</v>
      </c>
      <c r="H7" s="9">
        <f>IF('落札加重平均価格'!H7="","",IF('落札加重平均価格'!H7="－","－",('落札加重平均価格'!H7-20)/1.05-154))</f>
      </c>
      <c r="I7" s="33">
        <f>IF('落札加重平均価格'!I7="","",IF('落札加重平均価格'!I7="－","－",('落札加重平均価格'!I7-20)/1.05-154))</f>
        <v>14198.380952380952</v>
      </c>
    </row>
    <row r="8" spans="1:9" ht="21" customHeight="1">
      <c r="A8" s="36" t="s">
        <v>2</v>
      </c>
      <c r="B8" s="11" t="s">
        <v>106</v>
      </c>
      <c r="C8" s="14" t="s">
        <v>82</v>
      </c>
      <c r="D8" s="29" t="s">
        <v>1</v>
      </c>
      <c r="E8" s="8">
        <f>IF('落札加重平均価格'!E8="","",IF('落札加重平均価格'!E8="－","－",('落札加重平均価格'!E8-20)/1.05-154))</f>
      </c>
      <c r="F8" s="9">
        <f>IF('落札加重平均価格'!F8="","",IF('落札加重平均価格'!F8="－","－",('落札加重平均価格'!F8-20)/1.05-154))</f>
      </c>
      <c r="G8" s="9">
        <f>IF('落札加重平均価格'!G8="","",IF('落札加重平均価格'!G8="－","－",('落札加重平均価格'!G8-20)/1.05-154))</f>
        <v>14200.285714285714</v>
      </c>
      <c r="H8" s="9">
        <f>IF('落札加重平均価格'!H8="","",IF('落札加重平均価格'!H8="－","－",('落札加重平均価格'!H8-20)/1.05-154))</f>
      </c>
      <c r="I8" s="33">
        <f>IF('落札加重平均価格'!I8="","",IF('落札加重平均価格'!I8="－","－",('落札加重平均価格'!I8-20)/1.05-154))</f>
        <v>14200.285714285714</v>
      </c>
    </row>
    <row r="9" spans="1:9" ht="21" customHeight="1">
      <c r="A9" s="37"/>
      <c r="B9" s="11" t="s">
        <v>107</v>
      </c>
      <c r="C9" s="14" t="s">
        <v>94</v>
      </c>
      <c r="D9" s="29" t="s">
        <v>1</v>
      </c>
      <c r="E9" s="8">
        <f>IF('落札加重平均価格'!E9="","",IF('落札加重平均価格'!E9="－","－",('落札加重平均価格'!E9-20)/1.05-154))</f>
      </c>
      <c r="F9" s="9">
        <f>IF('落札加重平均価格'!F9="","",IF('落札加重平均価格'!F9="－","－",('落札加重平均価格'!F9-20)/1.05-154))</f>
      </c>
      <c r="G9" s="9">
        <f>IF('落札加重平均価格'!G9="","",IF('落札加重平均価格'!G9="－","－",('落札加重平均価格'!G9-20)/1.05-154))</f>
        <v>14019.333333333332</v>
      </c>
      <c r="H9" s="9">
        <f>IF('落札加重平均価格'!H9="","",IF('落札加重平均価格'!H9="－","－",('落札加重平均価格'!H9-20)/1.05-154))</f>
      </c>
      <c r="I9" s="33">
        <f>IF('落札加重平均価格'!I9="","",IF('落札加重平均価格'!I9="－","－",('落札加重平均価格'!I9-20)/1.05-154))</f>
        <v>14019.333333333332</v>
      </c>
    </row>
    <row r="10" spans="1:9" ht="21" customHeight="1">
      <c r="A10" s="38" t="s">
        <v>5</v>
      </c>
      <c r="B10" s="11" t="s">
        <v>108</v>
      </c>
      <c r="C10" s="14" t="s">
        <v>109</v>
      </c>
      <c r="D10" s="29" t="s">
        <v>1</v>
      </c>
      <c r="E10" s="8">
        <f>IF('落札加重平均価格'!E10="","",IF('落札加重平均価格'!E10="－","－",('落札加重平均価格'!E10-20)/1.05-154))</f>
      </c>
      <c r="F10" s="9">
        <f>IF('落札加重平均価格'!F10="","",IF('落札加重平均価格'!F10="－","－",('落札加重平均価格'!F10-20)/1.05-154))</f>
      </c>
      <c r="G10" s="9">
        <f>IF('落札加重平均価格'!G10="","",IF('落札加重平均価格'!G10="－","－",('落札加重平均価格'!G10-20)/1.05-154))</f>
        <v>14500.285714285714</v>
      </c>
      <c r="H10" s="9">
        <f>IF('落札加重平均価格'!H10="","",IF('落札加重平均価格'!H10="－","－",('落札加重平均価格'!H10-20)/1.05-154))</f>
      </c>
      <c r="I10" s="33">
        <f>IF('落札加重平均価格'!I10="","",IF('落札加重平均価格'!I10="－","－",('落札加重平均価格'!I10-20)/1.05-154))</f>
        <v>14500.285714285714</v>
      </c>
    </row>
    <row r="11" spans="1:9" ht="21" customHeight="1">
      <c r="A11" s="36"/>
      <c r="B11" s="11" t="s">
        <v>110</v>
      </c>
      <c r="C11" s="14" t="s">
        <v>6</v>
      </c>
      <c r="D11" s="29" t="s">
        <v>1</v>
      </c>
      <c r="E11" s="8">
        <f>IF('落札加重平均価格'!E11="","",IF('落札加重平均価格'!E11="－","－",('落札加重平均価格'!E11-20)/1.05-154))</f>
      </c>
      <c r="F11" s="9">
        <f>IF('落札加重平均価格'!F11="","",IF('落札加重平均価格'!F11="－","－",('落札加重平均価格'!F11-20)/1.05-154))</f>
      </c>
      <c r="G11" s="9">
        <f>IF('落札加重平均価格'!G11="","",IF('落札加重平均価格'!G11="－","－",('落札加重平均価格'!G11-20)/1.05-154))</f>
        <v>14849.809523809523</v>
      </c>
      <c r="H11" s="9">
        <f>IF('落札加重平均価格'!H11="","",IF('落札加重平均価格'!H11="－","－",('落札加重平均価格'!H11-20)/1.05-154))</f>
      </c>
      <c r="I11" s="33">
        <f>IF('落札加重平均価格'!I11="","",IF('落札加重平均価格'!I11="－","－",('落札加重平均価格'!I11-20)/1.05-154))</f>
        <v>14849.809523809523</v>
      </c>
    </row>
    <row r="12" spans="1:9" ht="21" customHeight="1">
      <c r="A12" s="38" t="s">
        <v>7</v>
      </c>
      <c r="B12" s="11" t="s">
        <v>111</v>
      </c>
      <c r="C12" s="14" t="s">
        <v>82</v>
      </c>
      <c r="D12" s="29" t="s">
        <v>1</v>
      </c>
      <c r="E12" s="8">
        <f>IF('落札加重平均価格'!E12="","",IF('落札加重平均価格'!E12="－","－",('落札加重平均価格'!E12-20)/1.05-154))</f>
      </c>
      <c r="F12" s="9">
        <f>IF('落札加重平均価格'!F12="","",IF('落札加重平均価格'!F12="－","－",('落札加重平均価格'!F12-20)/1.05-154))</f>
      </c>
      <c r="G12" s="9">
        <f>IF('落札加重平均価格'!G12="","",IF('落札加重平均価格'!G12="－","－",('落札加重平均価格'!G12-20)/1.05-154))</f>
        <v>15049.809523809523</v>
      </c>
      <c r="H12" s="9">
        <f>IF('落札加重平均価格'!H12="","",IF('落札加重平均価格'!H12="－","－",('落札加重平均価格'!H12-20)/1.05-154))</f>
      </c>
      <c r="I12" s="33">
        <f>IF('落札加重平均価格'!I12="","",IF('落札加重平均価格'!I12="－","－",('落札加重平均価格'!I12-20)/1.05-154))</f>
        <v>15049.809523809523</v>
      </c>
    </row>
    <row r="13" spans="1:9" ht="21" customHeight="1">
      <c r="A13" s="37"/>
      <c r="B13" s="11" t="s">
        <v>110</v>
      </c>
      <c r="C13" s="14" t="s">
        <v>94</v>
      </c>
      <c r="D13" s="29" t="s">
        <v>1</v>
      </c>
      <c r="E13" s="8">
        <f>IF('落札加重平均価格'!E13="","",IF('落札加重平均価格'!E13="－","－",('落札加重平均価格'!E13-20)/1.05-154))</f>
      </c>
      <c r="F13" s="9">
        <f>IF('落札加重平均価格'!F13="","",IF('落札加重平均価格'!F13="－","－",('落札加重平均価格'!F13-20)/1.05-154))</f>
      </c>
      <c r="G13" s="9">
        <f>IF('落札加重平均価格'!G13="","",IF('落札加重平均価格'!G13="－","－",('落札加重平均価格'!G13-20)/1.05-154))</f>
        <v>15011.714285714284</v>
      </c>
      <c r="H13" s="9">
        <f>IF('落札加重平均価格'!H13="","",IF('落札加重平均価格'!H13="－","－",('落札加重平均価格'!H13-20)/1.05-154))</f>
      </c>
      <c r="I13" s="33">
        <f>IF('落札加重平均価格'!I13="","",IF('落札加重平均価格'!I13="－","－",('落札加重平均価格'!I13-20)/1.05-154))</f>
        <v>15011.714285714284</v>
      </c>
    </row>
    <row r="14" spans="1:9" ht="21" customHeight="1">
      <c r="A14" s="38" t="s">
        <v>8</v>
      </c>
      <c r="B14" s="11" t="s">
        <v>108</v>
      </c>
      <c r="C14" s="14" t="s">
        <v>109</v>
      </c>
      <c r="D14" s="29" t="s">
        <v>1</v>
      </c>
      <c r="E14" s="8">
        <f>IF('落札加重平均価格'!E14="","",IF('落札加重平均価格'!E14="－","－",('落札加重平均価格'!E14-20)/1.05-154))</f>
      </c>
      <c r="F14" s="9">
        <f>IF('落札加重平均価格'!F14="","",IF('落札加重平均価格'!F14="－","－",('落札加重平均価格'!F14-20)/1.05-154))</f>
      </c>
      <c r="G14" s="9">
        <f>IF('落札加重平均価格'!G14="","",IF('落札加重平均価格'!G14="－","－",('落札加重平均価格'!G14-20)/1.05-154))</f>
        <v>14800.285714285714</v>
      </c>
      <c r="H14" s="9">
        <f>IF('落札加重平均価格'!H14="","",IF('落札加重平均価格'!H14="－","－",('落札加重平均価格'!H14-20)/1.05-154))</f>
      </c>
      <c r="I14" s="33">
        <f>IF('落札加重平均価格'!I14="","",IF('落札加重平均価格'!I14="－","－",('落札加重平均価格'!I14-20)/1.05-154))</f>
        <v>14800.285714285714</v>
      </c>
    </row>
    <row r="15" spans="1:9" ht="21" customHeight="1">
      <c r="A15" s="36"/>
      <c r="B15" s="11" t="s">
        <v>112</v>
      </c>
      <c r="C15" s="14" t="s">
        <v>92</v>
      </c>
      <c r="D15" s="29"/>
      <c r="E15" s="8">
        <f>IF('落札加重平均価格'!E15="","",IF('落札加重平均価格'!E15="－","－",('落札加重平均価格'!E15-20)/1.05-154))</f>
      </c>
      <c r="F15" s="9" t="str">
        <f>IF('落札加重平均価格'!F15="","",IF('落札加重平均価格'!F15="－","－",('落札加重平均価格'!F15-20)/1.05-154))</f>
        <v>－</v>
      </c>
      <c r="G15" s="9">
        <f>IF('落札加重平均価格'!G15="","",IF('落札加重平均価格'!G15="－","－",('落札加重平均価格'!G15-20)/1.05-154))</f>
      </c>
      <c r="H15" s="9">
        <f>IF('落札加重平均価格'!H15="","",IF('落札加重平均価格'!H15="－","－",('落札加重平均価格'!H15-20)/1.05-154))</f>
      </c>
      <c r="I15" s="33" t="str">
        <f>IF('落札加重平均価格'!I15="","",IF('落札加重平均価格'!I15="－","－",('落札加重平均価格'!I15-20)/1.05-154))</f>
        <v>－</v>
      </c>
    </row>
    <row r="16" spans="1:9" ht="21" customHeight="1">
      <c r="A16" s="37"/>
      <c r="B16" s="11" t="s">
        <v>113</v>
      </c>
      <c r="C16" s="14" t="s">
        <v>93</v>
      </c>
      <c r="D16" s="29"/>
      <c r="E16" s="8">
        <f>IF('落札加重平均価格'!E16="","",IF('落札加重平均価格'!E16="－","－",('落札加重平均価格'!E16-20)/1.05-154))</f>
      </c>
      <c r="F16" s="9" t="str">
        <f>IF('落札加重平均価格'!F16="","",IF('落札加重平均価格'!F16="－","－",('落札加重平均価格'!F16-20)/1.05-154))</f>
        <v>－</v>
      </c>
      <c r="G16" s="9">
        <f>IF('落札加重平均価格'!G16="","",IF('落札加重平均価格'!G16="－","－",('落札加重平均価格'!G16-20)/1.05-154))</f>
      </c>
      <c r="H16" s="9">
        <f>IF('落札加重平均価格'!H16="","",IF('落札加重平均価格'!H16="－","－",('落札加重平均価格'!H16-20)/1.05-154))</f>
      </c>
      <c r="I16" s="33" t="str">
        <f>IF('落札加重平均価格'!I16="","",IF('落札加重平均価格'!I16="－","－",('落札加重平均価格'!I16-20)/1.05-154))</f>
        <v>－</v>
      </c>
    </row>
    <row r="17" spans="1:9" ht="21" customHeight="1">
      <c r="A17" s="38" t="s">
        <v>9</v>
      </c>
      <c r="B17" s="11" t="s">
        <v>114</v>
      </c>
      <c r="C17" s="14" t="s">
        <v>82</v>
      </c>
      <c r="D17" s="29" t="s">
        <v>1</v>
      </c>
      <c r="E17" s="8">
        <f>IF('落札加重平均価格'!E17="","",IF('落札加重平均価格'!E17="－","－",('落札加重平均価格'!E17-20)/1.05-154))</f>
      </c>
      <c r="F17" s="9">
        <f>IF('落札加重平均価格'!F17="","",IF('落札加重平均価格'!F17="－","－",('落札加重平均価格'!F17-20)/1.05-154))</f>
      </c>
      <c r="G17" s="9">
        <f>IF('落札加重平均価格'!G17="","",IF('落札加重平均価格'!G17="－","－",('落札加重平均価格'!G17-20)/1.05-154))</f>
        <v>14700.285714285714</v>
      </c>
      <c r="H17" s="9">
        <f>IF('落札加重平均価格'!H17="","",IF('落札加重平均価格'!H17="－","－",('落札加重平均価格'!H17-20)/1.05-154))</f>
      </c>
      <c r="I17" s="33">
        <f>IF('落札加重平均価格'!I17="","",IF('落札加重平均価格'!I17="－","－",('落札加重平均価格'!I17-20)/1.05-154))</f>
        <v>14700.285714285714</v>
      </c>
    </row>
    <row r="18" spans="1:9" ht="21" customHeight="1">
      <c r="A18" s="38" t="s">
        <v>10</v>
      </c>
      <c r="B18" s="11" t="s">
        <v>115</v>
      </c>
      <c r="C18" s="14" t="s">
        <v>11</v>
      </c>
      <c r="D18" s="29" t="s">
        <v>1</v>
      </c>
      <c r="E18" s="8">
        <f>IF('落札加重平均価格'!E18="","",IF('落札加重平均価格'!E18="－","－",('落札加重平均価格'!E18-20)/1.05-154))</f>
      </c>
      <c r="F18" s="9">
        <f>IF('落札加重平均価格'!F18="","",IF('落札加重平均価格'!F18="－","－",('落札加重平均価格'!F18-20)/1.05-154))</f>
      </c>
      <c r="G18" s="9">
        <f>IF('落札加重平均価格'!G18="","",IF('落札加重平均価格'!G18="－","－",('落札加重平均価格'!G18-20)/1.05-154))</f>
        <v>15200.285714285714</v>
      </c>
      <c r="H18" s="9">
        <f>IF('落札加重平均価格'!H18="","",IF('落札加重平均価格'!H18="－","－",('落札加重平均価格'!H18-20)/1.05-154))</f>
      </c>
      <c r="I18" s="33">
        <f>IF('落札加重平均価格'!I18="","",IF('落札加重平均価格'!I18="－","－",('落札加重平均価格'!I18-20)/1.05-154))</f>
        <v>15200.285714285714</v>
      </c>
    </row>
    <row r="19" spans="1:9" ht="21" customHeight="1">
      <c r="A19" s="36"/>
      <c r="B19" s="11" t="s">
        <v>116</v>
      </c>
      <c r="C19" s="14" t="s">
        <v>12</v>
      </c>
      <c r="D19" s="29" t="s">
        <v>1</v>
      </c>
      <c r="E19" s="8">
        <f>IF('落札加重平均価格'!E19="","",IF('落札加重平均価格'!E19="－","－",('落札加重平均価格'!E19-20)/1.05-154))</f>
      </c>
      <c r="F19" s="9">
        <f>IF('落札加重平均価格'!F19="","",IF('落札加重平均価格'!F19="－","－",('落札加重平均価格'!F19-20)/1.05-154))</f>
      </c>
      <c r="G19" s="9">
        <f>IF('落札加重平均価格'!G19="","",IF('落札加重平均価格'!G19="－","－",('落札加重平均価格'!G19-20)/1.05-154))</f>
        <v>15800.285714285714</v>
      </c>
      <c r="H19" s="9">
        <f>IF('落札加重平均価格'!H19="","",IF('落札加重平均価格'!H19="－","－",('落札加重平均価格'!H19-20)/1.05-154))</f>
      </c>
      <c r="I19" s="33">
        <f>IF('落札加重平均価格'!I19="","",IF('落札加重平均価格'!I19="－","－",('落札加重平均価格'!I19-20)/1.05-154))</f>
        <v>15800.285714285714</v>
      </c>
    </row>
    <row r="20" spans="1:9" ht="21" customHeight="1">
      <c r="A20" s="36"/>
      <c r="B20" s="11" t="s">
        <v>116</v>
      </c>
      <c r="C20" s="14" t="s">
        <v>13</v>
      </c>
      <c r="D20" s="29" t="s">
        <v>1</v>
      </c>
      <c r="E20" s="8">
        <f>IF('落札加重平均価格'!E20="","",IF('落札加重平均価格'!E20="－","－",('落札加重平均価格'!E20-20)/1.05-154))</f>
      </c>
      <c r="F20" s="9">
        <f>IF('落札加重平均価格'!F20="","",IF('落札加重平均価格'!F20="－","－",('落札加重平均価格'!F20-20)/1.05-154))</f>
      </c>
      <c r="G20" s="9">
        <f>IF('落札加重平均価格'!G20="","",IF('落札加重平均価格'!G20="－","－",('落札加重平均価格'!G20-20)/1.05-154))</f>
        <v>15000.285714285714</v>
      </c>
      <c r="H20" s="9">
        <f>IF('落札加重平均価格'!H20="","",IF('落札加重平均価格'!H20="－","－",('落札加重平均価格'!H20-20)/1.05-154))</f>
      </c>
      <c r="I20" s="33">
        <f>IF('落札加重平均価格'!I20="","",IF('落札加重平均価格'!I20="－","－",('落札加重平均価格'!I20-20)/1.05-154))</f>
        <v>15000.285714285714</v>
      </c>
    </row>
    <row r="21" spans="1:9" ht="21" customHeight="1">
      <c r="A21" s="37"/>
      <c r="B21" s="11" t="s">
        <v>110</v>
      </c>
      <c r="C21" s="14" t="s">
        <v>12</v>
      </c>
      <c r="D21" s="29" t="s">
        <v>1</v>
      </c>
      <c r="E21" s="8">
        <f>IF('落札加重平均価格'!E21="","",IF('落札加重平均価格'!E21="－","－",('落札加重平均価格'!E21-20)/1.05-154))</f>
      </c>
      <c r="F21" s="9">
        <f>IF('落札加重平均価格'!F21="","",IF('落札加重平均価格'!F21="－","－",('落札加重平均価格'!F21-20)/1.05-154))</f>
      </c>
      <c r="G21" s="9">
        <f>IF('落札加重平均価格'!G21="","",IF('落札加重平均価格'!G21="－","－",('落札加重平均価格'!G21-20)/1.05-154))</f>
        <v>15160.285714285714</v>
      </c>
      <c r="H21" s="9">
        <f>IF('落札加重平均価格'!H21="","",IF('落札加重平均価格'!H21="－","－",('落札加重平均価格'!H21-20)/1.05-154))</f>
      </c>
      <c r="I21" s="33">
        <f>IF('落札加重平均価格'!I21="","",IF('落札加重平均価格'!I21="－","－",('落札加重平均価格'!I21-20)/1.05-154))</f>
        <v>15160.285714285714</v>
      </c>
    </row>
    <row r="22" spans="1:9" ht="21" customHeight="1">
      <c r="A22" s="38" t="s">
        <v>14</v>
      </c>
      <c r="B22" s="11" t="s">
        <v>116</v>
      </c>
      <c r="C22" s="14" t="s">
        <v>6</v>
      </c>
      <c r="D22" s="29" t="s">
        <v>1</v>
      </c>
      <c r="E22" s="8">
        <f>IF('落札加重平均価格'!E22="","",IF('落札加重平均価格'!E22="－","－",('落札加重平均価格'!E22-20)/1.05-154))</f>
      </c>
      <c r="F22" s="9">
        <f>IF('落札加重平均価格'!F22="","",IF('落札加重平均価格'!F22="－","－",('落札加重平均価格'!F22-20)/1.05-154))</f>
      </c>
      <c r="G22" s="9">
        <f>IF('落札加重平均価格'!G22="","",IF('落札加重平均価格'!G22="－","－",('落札加重平均価格'!G22-20)/1.05-154))</f>
        <v>15000.285714285714</v>
      </c>
      <c r="H22" s="9">
        <f>IF('落札加重平均価格'!H22="","",IF('落札加重平均価格'!H22="－","－",('落札加重平均価格'!H22-20)/1.05-154))</f>
      </c>
      <c r="I22" s="33">
        <f>IF('落札加重平均価格'!I22="","",IF('落札加重平均価格'!I22="－","－",('落札加重平均価格'!I22-20)/1.05-154))</f>
        <v>15000.285714285714</v>
      </c>
    </row>
    <row r="23" spans="1:9" ht="21" customHeight="1">
      <c r="A23" s="38" t="s">
        <v>15</v>
      </c>
      <c r="B23" s="11" t="s">
        <v>117</v>
      </c>
      <c r="C23" s="14" t="s">
        <v>6</v>
      </c>
      <c r="D23" s="29" t="s">
        <v>1</v>
      </c>
      <c r="E23" s="8">
        <f>IF('落札加重平均価格'!E23="","",IF('落札加重平均価格'!E23="－","－",('落札加重平均価格'!E23-20)/1.05-154))</f>
      </c>
      <c r="F23" s="9">
        <f>IF('落札加重平均価格'!F23="","",IF('落札加重平均価格'!F23="－","－",('落札加重平均価格'!F23-20)/1.05-154))</f>
      </c>
      <c r="G23" s="9">
        <f>IF('落札加重平均価格'!G23="","",IF('落札加重平均価格'!G23="－","－",('落札加重平均価格'!G23-20)/1.05-154))</f>
        <v>15000.285714285714</v>
      </c>
      <c r="H23" s="9">
        <f>IF('落札加重平均価格'!H23="","",IF('落札加重平均価格'!H23="－","－",('落札加重平均価格'!H23-20)/1.05-154))</f>
      </c>
      <c r="I23" s="33">
        <f>IF('落札加重平均価格'!I23="","",IF('落札加重平均価格'!I23="－","－",('落札加重平均価格'!I23-20)/1.05-154))</f>
        <v>15000.285714285714</v>
      </c>
    </row>
    <row r="24" spans="1:9" ht="21" customHeight="1">
      <c r="A24" s="38" t="s">
        <v>16</v>
      </c>
      <c r="B24" s="11" t="s">
        <v>117</v>
      </c>
      <c r="C24" s="14" t="s">
        <v>70</v>
      </c>
      <c r="D24" s="29" t="s">
        <v>1</v>
      </c>
      <c r="E24" s="8">
        <f>IF('落札加重平均価格'!E24="","",IF('落札加重平均価格'!E24="－","－",('落札加重平均価格'!E24-20)/1.05-154))</f>
      </c>
      <c r="F24" s="9">
        <f>IF('落札加重平均価格'!F24="","",IF('落札加重平均価格'!F24="－","－",('落札加重平均価格'!F24-20)/1.05-154))</f>
      </c>
      <c r="G24" s="9">
        <f>IF('落札加重平均価格'!G24="","",IF('落札加重平均価格'!G24="－","－",('落札加重平均価格'!G24-20)/1.05-154))</f>
        <v>15000.285714285714</v>
      </c>
      <c r="H24" s="9">
        <f>IF('落札加重平均価格'!H24="","",IF('落札加重平均価格'!H24="－","－",('落札加重平均価格'!H24-20)/1.05-154))</f>
      </c>
      <c r="I24" s="33">
        <f>IF('落札加重平均価格'!I24="","",IF('落札加重平均価格'!I24="－","－",('落札加重平均価格'!I24-20)/1.05-154))</f>
        <v>15000.285714285714</v>
      </c>
    </row>
    <row r="25" spans="1:9" ht="21" customHeight="1">
      <c r="A25" s="38" t="s">
        <v>17</v>
      </c>
      <c r="B25" s="11" t="s">
        <v>115</v>
      </c>
      <c r="C25" s="14" t="s">
        <v>6</v>
      </c>
      <c r="D25" s="29" t="s">
        <v>1</v>
      </c>
      <c r="E25" s="8">
        <f>IF('落札加重平均価格'!E25="","",IF('落札加重平均価格'!E25="－","－",('落札加重平均価格'!E25-20)/1.05-154))</f>
      </c>
      <c r="F25" s="9">
        <f>IF('落札加重平均価格'!F25="","",IF('落札加重平均価格'!F25="－","－",('落札加重平均価格'!F25-20)/1.05-154))</f>
      </c>
      <c r="G25" s="9">
        <f>IF('落札加重平均価格'!G25="","",IF('落札加重平均価格'!G25="－","－",('落札加重平均価格'!G25-20)/1.05-154))</f>
        <v>15200.285714285714</v>
      </c>
      <c r="H25" s="9">
        <f>IF('落札加重平均価格'!H25="","",IF('落札加重平均価格'!H25="－","－",('落札加重平均価格'!H25-20)/1.05-154))</f>
      </c>
      <c r="I25" s="33">
        <f>IF('落札加重平均価格'!I25="","",IF('落札加重平均価格'!I25="－","－",('落札加重平均価格'!I25-20)/1.05-154))</f>
        <v>15200.285714285714</v>
      </c>
    </row>
    <row r="26" spans="1:9" ht="21" customHeight="1">
      <c r="A26" s="37"/>
      <c r="B26" s="11" t="s">
        <v>112</v>
      </c>
      <c r="C26" s="14" t="s">
        <v>70</v>
      </c>
      <c r="D26" s="29" t="s">
        <v>1</v>
      </c>
      <c r="E26" s="8">
        <f>IF('落札加重平均価格'!E26="","",IF('落札加重平均価格'!E26="－","－",('落札加重平均価格'!E26-20)/1.05-154))</f>
      </c>
      <c r="F26" s="9">
        <f>IF('落札加重平均価格'!F26="","",IF('落札加重平均価格'!F26="－","－",('落札加重平均価格'!F26-20)/1.05-154))</f>
      </c>
      <c r="G26" s="9">
        <f>IF('落札加重平均価格'!G26="","",IF('落札加重平均価格'!G26="－","－",('落札加重平均価格'!G26-20)/1.05-154))</f>
        <v>14207.904761904761</v>
      </c>
      <c r="H26" s="9">
        <f>IF('落札加重平均価格'!H26="","",IF('落札加重平均価格'!H26="－","－",('落札加重平均価格'!H26-20)/1.05-154))</f>
      </c>
      <c r="I26" s="33">
        <f>IF('落札加重平均価格'!I26="","",IF('落札加重平均価格'!I26="－","－",('落札加重平均価格'!I26-20)/1.05-154))</f>
        <v>14207.904761904761</v>
      </c>
    </row>
    <row r="27" spans="1:9" ht="21" customHeight="1">
      <c r="A27" s="38" t="s">
        <v>18</v>
      </c>
      <c r="B27" s="11" t="s">
        <v>115</v>
      </c>
      <c r="C27" s="14" t="s">
        <v>19</v>
      </c>
      <c r="D27" s="29"/>
      <c r="E27" s="8" t="str">
        <f>IF('落札加重平均価格'!E27="","",IF('落札加重平均価格'!E27="－","－",('落札加重平均価格'!E27-20)/1.05-154))</f>
        <v>－</v>
      </c>
      <c r="F27" s="9">
        <f>IF('落札加重平均価格'!F27="","",IF('落札加重平均価格'!F27="－","－",('落札加重平均価格'!F27-20)/1.05-154))</f>
      </c>
      <c r="G27" s="9">
        <f>IF('落札加重平均価格'!G27="","",IF('落札加重平均価格'!G27="－","－",('落札加重平均価格'!G27-20)/1.05-154))</f>
      </c>
      <c r="H27" s="9">
        <f>IF('落札加重平均価格'!H27="","",IF('落札加重平均価格'!H27="－","－",('落札加重平均価格'!H27-20)/1.05-154))</f>
      </c>
      <c r="I27" s="33" t="str">
        <f>IF('落札加重平均価格'!I27="","",IF('落札加重平均価格'!I27="－","－",('落札加重平均価格'!I27-20)/1.05-154))</f>
        <v>－</v>
      </c>
    </row>
    <row r="28" spans="1:9" ht="21" customHeight="1">
      <c r="A28" s="36"/>
      <c r="B28" s="11" t="s">
        <v>115</v>
      </c>
      <c r="C28" s="14" t="s">
        <v>19</v>
      </c>
      <c r="D28" s="29" t="s">
        <v>1</v>
      </c>
      <c r="E28" s="8">
        <f>IF('落札加重平均価格'!E28="","",IF('落札加重平均価格'!E28="－","－",('落札加重平均価格'!E28-20)/1.05-154))</f>
      </c>
      <c r="F28" s="9">
        <f>IF('落札加重平均価格'!F28="","",IF('落札加重平均価格'!F28="－","－",('落札加重平均価格'!F28-20)/1.05-154))</f>
      </c>
      <c r="G28" s="9">
        <f>IF('落札加重平均価格'!G28="","",IF('落札加重平均価格'!G28="－","－",('落札加重平均価格'!G28-20)/1.05-154))</f>
        <v>16500.285714285714</v>
      </c>
      <c r="H28" s="9">
        <f>IF('落札加重平均価格'!H28="","",IF('落札加重平均価格'!H28="－","－",('落札加重平均価格'!H28-20)/1.05-154))</f>
      </c>
      <c r="I28" s="33">
        <f>IF('落札加重平均価格'!I28="","",IF('落札加重平均価格'!I28="－","－",('落札加重平均価格'!I28-20)/1.05-154))</f>
        <v>16500.285714285714</v>
      </c>
    </row>
    <row r="29" spans="1:9" ht="21" customHeight="1">
      <c r="A29" s="36"/>
      <c r="B29" s="11" t="s">
        <v>116</v>
      </c>
      <c r="C29" s="14" t="s">
        <v>20</v>
      </c>
      <c r="D29" s="29" t="s">
        <v>1</v>
      </c>
      <c r="E29" s="8">
        <f>IF('落札加重平均価格'!E29="","",IF('落札加重平均価格'!E29="－","－",('落札加重平均価格'!E29-20)/1.05-154))</f>
      </c>
      <c r="F29" s="9">
        <f>IF('落札加重平均価格'!F29="","",IF('落札加重平均価格'!F29="－","－",('落札加重平均価格'!F29-20)/1.05-154))</f>
      </c>
      <c r="G29" s="9">
        <f>IF('落札加重平均価格'!G29="","",IF('落札加重平均価格'!G29="－","－",('落札加重平均価格'!G29-20)/1.05-154))</f>
        <v>24000.285714285714</v>
      </c>
      <c r="H29" s="9">
        <f>IF('落札加重平均価格'!H29="","",IF('落札加重平均価格'!H29="－","－",('落札加重平均価格'!H29-20)/1.05-154))</f>
      </c>
      <c r="I29" s="33">
        <f>IF('落札加重平均価格'!I29="","",IF('落札加重平均価格'!I29="－","－",('落札加重平均価格'!I29-20)/1.05-154))</f>
        <v>24000.285714285714</v>
      </c>
    </row>
    <row r="30" spans="1:9" ht="21" customHeight="1">
      <c r="A30" s="36"/>
      <c r="B30" s="11" t="s">
        <v>116</v>
      </c>
      <c r="C30" s="14" t="s">
        <v>21</v>
      </c>
      <c r="D30" s="29" t="s">
        <v>1</v>
      </c>
      <c r="E30" s="8">
        <f>IF('落札加重平均価格'!E30="","",IF('落札加重平均価格'!E30="－","－",('落札加重平均価格'!E30-20)/1.05-154))</f>
      </c>
      <c r="F30" s="9">
        <f>IF('落札加重平均価格'!F30="","",IF('落札加重平均価格'!F30="－","－",('落札加重平均価格'!F30-20)/1.05-154))</f>
      </c>
      <c r="G30" s="9">
        <f>IF('落札加重平均価格'!G30="","",IF('落札加重平均価格'!G30="－","－",('落札加重平均価格'!G30-20)/1.05-154))</f>
        <v>16843.142857142855</v>
      </c>
      <c r="H30" s="9">
        <f>IF('落札加重平均価格'!H30="","",IF('落札加重平均価格'!H30="－","－",('落札加重平均価格'!H30-20)/1.05-154))</f>
      </c>
      <c r="I30" s="33">
        <f>IF('落札加重平均価格'!I30="","",IF('落札加重平均価格'!I30="－","－",('落札加重平均価格'!I30-20)/1.05-154))</f>
        <v>16843.142857142855</v>
      </c>
    </row>
    <row r="31" spans="1:9" ht="21" customHeight="1">
      <c r="A31" s="36"/>
      <c r="B31" s="11" t="s">
        <v>116</v>
      </c>
      <c r="C31" s="14" t="s">
        <v>22</v>
      </c>
      <c r="D31" s="29" t="s">
        <v>1</v>
      </c>
      <c r="E31" s="8">
        <f>IF('落札加重平均価格'!E31="","",IF('落札加重平均価格'!E31="－","－",('落札加重平均価格'!E31-20)/1.05-154))</f>
      </c>
      <c r="F31" s="9">
        <f>IF('落札加重平均価格'!F31="","",IF('落札加重平均価格'!F31="－","－",('落札加重平均価格'!F31-20)/1.05-154))</f>
      </c>
      <c r="G31" s="9">
        <f>IF('落札加重平均価格'!G31="","",IF('落札加重平均価格'!G31="－","－",('落札加重平均価格'!G31-20)/1.05-154))</f>
        <v>16907.90476190476</v>
      </c>
      <c r="H31" s="9">
        <f>IF('落札加重平均価格'!H31="","",IF('落札加重平均価格'!H31="－","－",('落札加重平均価格'!H31-20)/1.05-154))</f>
      </c>
      <c r="I31" s="33">
        <f>IF('落札加重平均価格'!I31="","",IF('落札加重平均価格'!I31="－","－",('落札加重平均価格'!I31-20)/1.05-154))</f>
        <v>16907.90476190476</v>
      </c>
    </row>
    <row r="32" spans="1:9" ht="21" customHeight="1">
      <c r="A32" s="38" t="s">
        <v>23</v>
      </c>
      <c r="B32" s="11" t="s">
        <v>115</v>
      </c>
      <c r="C32" s="14" t="s">
        <v>70</v>
      </c>
      <c r="D32" s="29" t="s">
        <v>1</v>
      </c>
      <c r="E32" s="8">
        <f>IF('落札加重平均価格'!E32="","",IF('落札加重平均価格'!E32="－","－",('落札加重平均価格'!E32-20)/1.05-152))</f>
      </c>
      <c r="F32" s="9">
        <f>IF('落札加重平均価格'!F32="","",IF('落札加重平均価格'!F32="－","－",('落札加重平均価格'!F32-20)/1.05-152))</f>
      </c>
      <c r="G32" s="9">
        <f>IF('落札加重平均価格'!G32="","",IF('落札加重平均価格'!G32="－","－",('落札加重平均価格'!G32-20)/1.05-152))</f>
        <v>15500.380952380952</v>
      </c>
      <c r="H32" s="9">
        <f>IF('落札加重平均価格'!H32="","",IF('落札加重平均価格'!H32="－","－",('落札加重平均価格'!H32-20)/1.05-152))</f>
      </c>
      <c r="I32" s="33">
        <f>IF('落札加重平均価格'!I32="","",IF('落札加重平均価格'!I32="－","－",('落札加重平均価格'!I32-20)/1.05-152))</f>
        <v>15500.380952380952</v>
      </c>
    </row>
    <row r="33" spans="1:9" ht="21" customHeight="1">
      <c r="A33" s="39" t="s">
        <v>24</v>
      </c>
      <c r="B33" s="11" t="s">
        <v>115</v>
      </c>
      <c r="C33" s="14" t="s">
        <v>70</v>
      </c>
      <c r="D33" s="29" t="s">
        <v>1</v>
      </c>
      <c r="E33" s="8">
        <f>IF('落札加重平均価格'!E33="","",IF('落札加重平均価格'!E33="－","－",('落札加重平均価格'!E33-20)/1.05-154))</f>
      </c>
      <c r="F33" s="9">
        <f>IF('落札加重平均価格'!F33="","",IF('落札加重平均価格'!F33="－","－",('落札加重平均価格'!F33-20)/1.05-154))</f>
      </c>
      <c r="G33" s="9">
        <f>IF('落札加重平均価格'!G33="","",IF('落札加重平均価格'!G33="－","－",('落札加重平均価格'!G33-20)/1.05-154))</f>
        <v>14800.285714285714</v>
      </c>
      <c r="H33" s="9">
        <f>IF('落札加重平均価格'!H33="","",IF('落札加重平均価格'!H33="－","－",('落札加重平均価格'!H33-20)/1.05-154))</f>
      </c>
      <c r="I33" s="33">
        <f>IF('落札加重平均価格'!I33="","",IF('落札加重平均価格'!I33="－","－",('落札加重平均価格'!I33-20)/1.05-154))</f>
        <v>14800.285714285714</v>
      </c>
    </row>
    <row r="34" spans="1:9" ht="21" customHeight="1">
      <c r="A34" s="38" t="s">
        <v>3</v>
      </c>
      <c r="B34" s="11" t="s">
        <v>115</v>
      </c>
      <c r="C34" s="14" t="s">
        <v>70</v>
      </c>
      <c r="D34" s="29" t="s">
        <v>1</v>
      </c>
      <c r="E34" s="8">
        <f>IF('落札加重平均価格'!E34="","",IF('落札加重平均価格'!E34="－","－",('落札加重平均価格'!E34-20)/1.05-154))</f>
      </c>
      <c r="F34" s="9">
        <f>IF('落札加重平均価格'!F34="","",IF('落札加重平均価格'!F34="－","－",('落札加重平均価格'!F34-20)/1.05-154))</f>
      </c>
      <c r="G34" s="9">
        <f>IF('落札加重平均価格'!G34="","",IF('落札加重平均価格'!G34="－","－",('落札加重平均価格'!G34-20)/1.05-154))</f>
        <v>15200.285714285714</v>
      </c>
      <c r="H34" s="9">
        <f>IF('落札加重平均価格'!H34="","",IF('落札加重平均価格'!H34="－","－",('落札加重平均価格'!H34-20)/1.05-154))</f>
      </c>
      <c r="I34" s="33">
        <f>IF('落札加重平均価格'!I34="","",IF('落札加重平均価格'!I34="－","－",('落札加重平均価格'!I34-20)/1.05-154))</f>
        <v>15200.285714285714</v>
      </c>
    </row>
    <row r="35" spans="1:9" ht="21" customHeight="1">
      <c r="A35" s="36"/>
      <c r="B35" s="18" t="s">
        <v>90</v>
      </c>
      <c r="C35" s="13" t="s">
        <v>70</v>
      </c>
      <c r="D35" s="27" t="s">
        <v>1</v>
      </c>
      <c r="E35" s="6">
        <f>IF('落札加重平均価格'!E35="","",IF('落札加重平均価格'!E35="－","－",('落札加重平均価格'!E35-20)/1.05-154))</f>
      </c>
      <c r="F35" s="7">
        <f>IF('落札加重平均価格'!F35="","",IF('落札加重平均価格'!F35="－","－",('落札加重平均価格'!F35-20)/1.05-154))</f>
      </c>
      <c r="G35" s="7">
        <f>IF('落札加重平均価格'!G35="","",IF('落札加重平均価格'!G35="－","－",('落札加重平均価格'!G35-20)/1.05-154))</f>
        <v>14200.285714285714</v>
      </c>
      <c r="H35" s="7">
        <f>IF('落札加重平均価格'!H35="","",IF('落札加重平均価格'!H35="－","－",('落札加重平均価格'!H35-20)/1.05-154))</f>
      </c>
      <c r="I35" s="34">
        <f>IF('落札加重平均価格'!I35="","",IF('落札加重平均価格'!I35="－","－",('落札加重平均価格'!I35-20)/1.05-154))</f>
        <v>14200.285714285714</v>
      </c>
    </row>
    <row r="36" spans="1:9" ht="21" customHeight="1">
      <c r="A36" s="38" t="s">
        <v>25</v>
      </c>
      <c r="B36" s="15" t="s">
        <v>116</v>
      </c>
      <c r="C36" s="14" t="s">
        <v>6</v>
      </c>
      <c r="D36" s="29" t="s">
        <v>1</v>
      </c>
      <c r="E36" s="16">
        <f>IF('落札加重平均価格'!E36="","",IF('落札加重平均価格'!E36="－","－",('落札加重平均価格'!E36-20)/1.05-154))</f>
      </c>
      <c r="F36" s="17">
        <f>IF('落札加重平均価格'!F36="","",IF('落札加重平均価格'!F36="－","－",('落札加重平均価格'!F36-20)/1.05-154))</f>
      </c>
      <c r="G36" s="17">
        <f>IF('落札加重平均価格'!G36="","",IF('落札加重平均価格'!G36="－","－",('落札加重平均価格'!G36-20)/1.05-154))</f>
        <v>15054.571428571428</v>
      </c>
      <c r="H36" s="17">
        <f>IF('落札加重平均価格'!H36="","",IF('落札加重平均価格'!H36="－","－",('落札加重平均価格'!H36-20)/1.05-154))</f>
      </c>
      <c r="I36" s="35">
        <f>IF('落札加重平均価格'!I36="","",IF('落札加重平均価格'!I36="－","－",('落札加重平均価格'!I36-20)/1.05-154))</f>
        <v>15054.571428571428</v>
      </c>
    </row>
    <row r="37" spans="1:9" ht="21" customHeight="1">
      <c r="A37" s="38" t="s">
        <v>26</v>
      </c>
      <c r="B37" s="11" t="s">
        <v>116</v>
      </c>
      <c r="C37" s="14" t="s">
        <v>19</v>
      </c>
      <c r="D37" s="29" t="s">
        <v>1</v>
      </c>
      <c r="E37" s="8">
        <f>IF('落札加重平均価格'!E37="","",IF('落札加重平均価格'!E37="－","－",('落札加重平均価格'!E37-20)/1.05-154))</f>
      </c>
      <c r="F37" s="9">
        <f>IF('落札加重平均価格'!F37="","",IF('落札加重平均価格'!F37="－","－",('落札加重平均価格'!F37-20)/1.05-154))</f>
      </c>
      <c r="G37" s="9">
        <f>IF('落札加重平均価格'!G37="","",IF('落札加重平均価格'!G37="－","－",('落札加重平均価格'!G37-20)/1.05-154))</f>
        <v>15000.285714285714</v>
      </c>
      <c r="H37" s="9">
        <f>IF('落札加重平均価格'!H37="","",IF('落札加重平均価格'!H37="－","－",('落札加重平均価格'!H37-20)/1.05-154))</f>
      </c>
      <c r="I37" s="33">
        <f>IF('落札加重平均価格'!I37="","",IF('落札加重平均価格'!I37="－","－",('落札加重平均価格'!I37-20)/1.05-154))</f>
        <v>15000.285714285714</v>
      </c>
    </row>
    <row r="38" spans="1:9" ht="21" customHeight="1">
      <c r="A38" s="37"/>
      <c r="B38" s="18" t="s">
        <v>116</v>
      </c>
      <c r="C38" s="13" t="s">
        <v>27</v>
      </c>
      <c r="D38" s="27" t="s">
        <v>1</v>
      </c>
      <c r="E38" s="6">
        <f>IF('落札加重平均価格'!E38="","",IF('落札加重平均価格'!E38="－","－",('落札加重平均価格'!E38-20)/1.05-154))</f>
      </c>
      <c r="F38" s="7">
        <f>IF('落札加重平均価格'!F38="","",IF('落札加重平均価格'!F38="－","－",('落札加重平均価格'!F38-20)/1.05-154))</f>
      </c>
      <c r="G38" s="7">
        <f>IF('落札加重平均価格'!G38="","",IF('落札加重平均価格'!G38="－","－",('落札加重平均価格'!G38-20)/1.05-154))</f>
        <v>15400.285714285714</v>
      </c>
      <c r="H38" s="7">
        <f>IF('落札加重平均価格'!H38="","",IF('落札加重平均価格'!H38="－","－",('落札加重平均価格'!H38-20)/1.05-154))</f>
      </c>
      <c r="I38" s="34">
        <f>IF('落札加重平均価格'!I38="","",IF('落札加重平均価格'!I38="－","－",('落札加重平均価格'!I38-20)/1.05-154))</f>
        <v>15400.285714285714</v>
      </c>
    </row>
    <row r="39" spans="1:9" ht="21" customHeight="1">
      <c r="A39" s="38" t="s">
        <v>28</v>
      </c>
      <c r="B39" s="11" t="s">
        <v>115</v>
      </c>
      <c r="C39" s="14" t="s">
        <v>70</v>
      </c>
      <c r="D39" s="29" t="s">
        <v>1</v>
      </c>
      <c r="E39" s="8">
        <f>IF('落札加重平均価格'!E39="","",IF('落札加重平均価格'!E39="－","－",('落札加重平均価格'!E39-20)/1.05-154))</f>
      </c>
      <c r="F39" s="9">
        <f>IF('落札加重平均価格'!F39="","",IF('落札加重平均価格'!F39="－","－",('落札加重平均価格'!F39-20)/1.05-154))</f>
      </c>
      <c r="G39" s="9">
        <f>IF('落札加重平均価格'!G39="","",IF('落札加重平均価格'!G39="－","－",('落札加重平均価格'!G39-20)/1.05-154))</f>
        <v>15000.285714285714</v>
      </c>
      <c r="H39" s="9">
        <f>IF('落札加重平均価格'!H39="","",IF('落札加重平均価格'!H39="－","－",('落札加重平均価格'!H39-20)/1.05-154))</f>
      </c>
      <c r="I39" s="33">
        <f>IF('落札加重平均価格'!I39="","",IF('落札加重平均価格'!I39="－","－",('落札加重平均価格'!I39-20)/1.05-154))</f>
        <v>15000.285714285714</v>
      </c>
    </row>
    <row r="40" spans="1:9" ht="21" customHeight="1">
      <c r="A40" s="37"/>
      <c r="B40" s="11" t="s">
        <v>118</v>
      </c>
      <c r="C40" s="14" t="s">
        <v>70</v>
      </c>
      <c r="D40" s="29" t="s">
        <v>1</v>
      </c>
      <c r="E40" s="8">
        <f>IF('落札加重平均価格'!E40="","",IF('落札加重平均価格'!E40="－","－",('落札加重平均価格'!E40-20)/1.05-154))</f>
      </c>
      <c r="F40" s="9">
        <f>IF('落札加重平均価格'!F40="","",IF('落札加重平均価格'!F40="－","－",('落札加重平均価格'!F40-20)/1.05-154))</f>
      </c>
      <c r="G40" s="9">
        <f>IF('落札加重平均価格'!G40="","",IF('落札加重平均価格'!G40="－","－",('落札加重平均価格'!G40-20)/1.05-154))</f>
        <v>14500.285714285714</v>
      </c>
      <c r="H40" s="9">
        <f>IF('落札加重平均価格'!H40="","",IF('落札加重平均価格'!H40="－","－",('落札加重平均価格'!H40-20)/1.05-154))</f>
      </c>
      <c r="I40" s="33">
        <f>IF('落札加重平均価格'!I40="","",IF('落札加重平均価格'!I40="－","－",('落札加重平均価格'!I40-20)/1.05-154))</f>
        <v>14500.285714285714</v>
      </c>
    </row>
    <row r="41" spans="1:9" ht="21" customHeight="1">
      <c r="A41" s="38" t="s">
        <v>29</v>
      </c>
      <c r="B41" s="11" t="s">
        <v>115</v>
      </c>
      <c r="C41" s="14" t="s">
        <v>70</v>
      </c>
      <c r="D41" s="29" t="s">
        <v>1</v>
      </c>
      <c r="E41" s="8">
        <f>IF('落札加重平均価格'!E41="","",IF('落札加重平均価格'!E41="－","－",('落札加重平均価格'!E41-20)/1.05-154))</f>
      </c>
      <c r="F41" s="9">
        <f>IF('落札加重平均価格'!F41="","",IF('落札加重平均価格'!F41="－","－",('落札加重平均価格'!F41-20)/1.05-154))</f>
      </c>
      <c r="G41" s="9">
        <f>IF('落札加重平均価格'!G41="","",IF('落札加重平均価格'!G41="－","－",('落札加重平均価格'!G41-20)/1.05-154))</f>
        <v>15000.285714285714</v>
      </c>
      <c r="H41" s="9">
        <f>IF('落札加重平均価格'!H41="","",IF('落札加重平均価格'!H41="－","－",('落札加重平均価格'!H41-20)/1.05-154))</f>
      </c>
      <c r="I41" s="33">
        <f>IF('落札加重平均価格'!I41="","",IF('落札加重平均価格'!I41="－","－",('落札加重平均価格'!I41-20)/1.05-154))</f>
        <v>15000.285714285714</v>
      </c>
    </row>
    <row r="42" spans="1:9" ht="21" customHeight="1">
      <c r="A42" s="37"/>
      <c r="B42" s="11" t="s">
        <v>110</v>
      </c>
      <c r="C42" s="14" t="s">
        <v>70</v>
      </c>
      <c r="D42" s="29" t="s">
        <v>1</v>
      </c>
      <c r="E42" s="8">
        <f>IF('落札加重平均価格'!E42="","",IF('落札加重平均価格'!E42="－","－",('落札加重平均価格'!E42-20)/1.05-154))</f>
      </c>
      <c r="F42" s="9">
        <f>IF('落札加重平均価格'!F42="","",IF('落札加重平均価格'!F42="－","－",('落札加重平均価格'!F42-20)/1.05-154))</f>
      </c>
      <c r="G42" s="9">
        <f>IF('落札加重平均価格'!G42="","",IF('落札加重平均価格'!G42="－","－",('落札加重平均価格'!G42-20)/1.05-154))</f>
        <v>14400.285714285714</v>
      </c>
      <c r="H42" s="9">
        <f>IF('落札加重平均価格'!H42="","",IF('落札加重平均価格'!H42="－","－",('落札加重平均価格'!H42-20)/1.05-154))</f>
      </c>
      <c r="I42" s="33">
        <f>IF('落札加重平均価格'!I42="","",IF('落札加重平均価格'!I42="－","－",('落札加重平均価格'!I42-20)/1.05-154))</f>
        <v>14400.285714285714</v>
      </c>
    </row>
    <row r="43" spans="1:9" ht="21" customHeight="1">
      <c r="A43" s="38" t="s">
        <v>30</v>
      </c>
      <c r="B43" s="11" t="s">
        <v>117</v>
      </c>
      <c r="C43" s="14" t="s">
        <v>70</v>
      </c>
      <c r="D43" s="29" t="s">
        <v>1</v>
      </c>
      <c r="E43" s="8">
        <f>IF('落札加重平均価格'!E43="","",IF('落札加重平均価格'!E43="－","－",('落札加重平均価格'!E43-20)/1.05-154))</f>
      </c>
      <c r="F43" s="9">
        <f>IF('落札加重平均価格'!F43="","",IF('落札加重平均価格'!F43="－","－",('落札加重平均価格'!F43-20)/1.05-154))</f>
      </c>
      <c r="G43" s="9">
        <f>IF('落札加重平均価格'!G43="","",IF('落札加重平均価格'!G43="－","－",('落札加重平均価格'!G43-20)/1.05-154))</f>
        <v>15000.285714285714</v>
      </c>
      <c r="H43" s="9">
        <f>IF('落札加重平均価格'!H43="","",IF('落札加重平均価格'!H43="－","－",('落札加重平均価格'!H43-20)/1.05-154))</f>
      </c>
      <c r="I43" s="33">
        <f>IF('落札加重平均価格'!I43="","",IF('落札加重平均価格'!I43="－","－",('落札加重平均価格'!I43-20)/1.05-154))</f>
        <v>15000.285714285714</v>
      </c>
    </row>
    <row r="44" spans="1:9" ht="21" customHeight="1" hidden="1">
      <c r="A44" s="37"/>
      <c r="B44" s="11" t="s">
        <v>90</v>
      </c>
      <c r="C44" s="14" t="s">
        <v>70</v>
      </c>
      <c r="D44" s="29"/>
      <c r="E44" s="8">
        <f>IF('落札加重平均価格'!E44="","",IF('落札加重平均価格'!E44="－","－",('落札加重平均価格'!E44-20)/1.05-154))</f>
      </c>
      <c r="F44" s="9">
        <f>IF('落札加重平均価格'!F44="","",IF('落札加重平均価格'!F44="－","－",('落札加重平均価格'!F44-20)/1.05-154))</f>
      </c>
      <c r="G44" s="9">
        <f>IF('落札加重平均価格'!G44="","",IF('落札加重平均価格'!G44="－","－",('落札加重平均価格'!G44-20)/1.05-154))</f>
      </c>
      <c r="H44" s="9">
        <f>IF('落札加重平均価格'!H44="","",IF('落札加重平均価格'!H44="－","－",('落札加重平均価格'!H44-20)/1.05-154))</f>
      </c>
      <c r="I44" s="33">
        <f>IF('落札加重平均価格'!I44="","",IF('落札加重平均価格'!I44="－","－",('落札加重平均価格'!I44-20)/1.05-154))</f>
      </c>
    </row>
    <row r="45" spans="1:9" ht="21" customHeight="1" hidden="1">
      <c r="A45" s="38" t="s">
        <v>31</v>
      </c>
      <c r="B45" s="11" t="s">
        <v>115</v>
      </c>
      <c r="C45" s="14" t="s">
        <v>70</v>
      </c>
      <c r="D45" s="29"/>
      <c r="E45" s="8">
        <f>IF('落札加重平均価格'!E45="","",IF('落札加重平均価格'!E45="－","－",('落札加重平均価格'!E45-20)/1.05-154))</f>
      </c>
      <c r="F45" s="9">
        <f>IF('落札加重平均価格'!F45="","",IF('落札加重平均価格'!F45="－","－",('落札加重平均価格'!F45-20)/1.05-154))</f>
      </c>
      <c r="G45" s="9">
        <f>IF('落札加重平均価格'!G45="","",IF('落札加重平均価格'!G45="－","－",('落札加重平均価格'!G45-20)/1.05-154))</f>
      </c>
      <c r="H45" s="9">
        <f>IF('落札加重平均価格'!H45="","",IF('落札加重平均価格'!H45="－","－",('落札加重平均価格'!H45-20)/1.05-154))</f>
      </c>
      <c r="I45" s="33">
        <f>IF('落札加重平均価格'!I45="","",IF('落札加重平均価格'!I45="－","－",('落札加重平均価格'!I45-20)/1.05-154))</f>
      </c>
    </row>
    <row r="46" spans="1:9" ht="21" customHeight="1" hidden="1">
      <c r="A46" s="36"/>
      <c r="B46" s="11" t="s">
        <v>119</v>
      </c>
      <c r="C46" s="14" t="s">
        <v>70</v>
      </c>
      <c r="D46" s="29"/>
      <c r="E46" s="8">
        <f>IF('落札加重平均価格'!E46="","",IF('落札加重平均価格'!E46="－","－",('落札加重平均価格'!E46-20)/1.05-154))</f>
      </c>
      <c r="F46" s="9">
        <f>IF('落札加重平均価格'!F46="","",IF('落札加重平均価格'!F46="－","－",('落札加重平均価格'!F46-20)/1.05-154))</f>
      </c>
      <c r="G46" s="9">
        <f>IF('落札加重平均価格'!G46="","",IF('落札加重平均価格'!G46="－","－",('落札加重平均価格'!G46-20)/1.05-154))</f>
      </c>
      <c r="H46" s="9">
        <f>IF('落札加重平均価格'!H46="","",IF('落札加重平均価格'!H46="－","－",('落札加重平均価格'!H46-20)/1.05-154))</f>
      </c>
      <c r="I46" s="33">
        <f>IF('落札加重平均価格'!I46="","",IF('落札加重平均価格'!I46="－","－",('落札加重平均価格'!I46-20)/1.05-154))</f>
      </c>
    </row>
    <row r="47" spans="1:9" ht="21" customHeight="1" hidden="1">
      <c r="A47" s="37"/>
      <c r="B47" s="11" t="s">
        <v>120</v>
      </c>
      <c r="C47" s="14" t="s">
        <v>70</v>
      </c>
      <c r="D47" s="29"/>
      <c r="E47" s="8">
        <f>IF('落札加重平均価格'!E47="","",IF('落札加重平均価格'!E47="－","－",('落札加重平均価格'!E47-20)/1.05-154))</f>
      </c>
      <c r="F47" s="9">
        <f>IF('落札加重平均価格'!F47="","",IF('落札加重平均価格'!F47="－","－",('落札加重平均価格'!F47-20)/1.05-154))</f>
      </c>
      <c r="G47" s="9">
        <f>IF('落札加重平均価格'!G47="","",IF('落札加重平均価格'!G47="－","－",('落札加重平均価格'!G47-20)/1.05-154))</f>
      </c>
      <c r="H47" s="9">
        <f>IF('落札加重平均価格'!H47="","",IF('落札加重平均価格'!H47="－","－",('落札加重平均価格'!H47-20)/1.05-154))</f>
      </c>
      <c r="I47" s="33">
        <f>IF('落札加重平均価格'!I47="","",IF('落札加重平均価格'!I47="－","－",('落札加重平均価格'!I47-20)/1.05-154))</f>
      </c>
    </row>
    <row r="48" spans="1:9" ht="21" customHeight="1">
      <c r="A48" s="38" t="s">
        <v>32</v>
      </c>
      <c r="B48" s="11" t="s">
        <v>115</v>
      </c>
      <c r="C48" s="14" t="s">
        <v>70</v>
      </c>
      <c r="D48" s="29" t="s">
        <v>1</v>
      </c>
      <c r="E48" s="8">
        <f>IF('落札加重平均価格'!E48="","",IF('落札加重平均価格'!E48="－","－",('落札加重平均価格'!E48-20)/1.05-154))</f>
      </c>
      <c r="F48" s="9">
        <f>IF('落札加重平均価格'!F48="","",IF('落札加重平均価格'!F48="－","－",('落札加重平均価格'!F48-20)/1.05-154))</f>
      </c>
      <c r="G48" s="9" t="str">
        <f>IF('落札加重平均価格'!G48="","",IF('落札加重平均価格'!G48="－","－",('落札加重平均価格'!G48-20)/1.05-154))</f>
        <v>－</v>
      </c>
      <c r="H48" s="9">
        <f>IF('落札加重平均価格'!H48="","",IF('落札加重平均価格'!H48="－","－",('落札加重平均価格'!H48-20)/1.05-154))</f>
        <v>14800.285714285714</v>
      </c>
      <c r="I48" s="33">
        <f>IF('落札加重平均価格'!I48="","",IF('落札加重平均価格'!I48="－","－",('落札加重平均価格'!I48-20)/1.05-154))</f>
        <v>14800.285714285714</v>
      </c>
    </row>
    <row r="49" spans="1:9" ht="21" customHeight="1" hidden="1">
      <c r="A49" s="36"/>
      <c r="B49" s="11" t="s">
        <v>121</v>
      </c>
      <c r="C49" s="14" t="s">
        <v>70</v>
      </c>
      <c r="D49" s="29" t="s">
        <v>1</v>
      </c>
      <c r="E49" s="8">
        <f>IF('落札加重平均価格'!E49="","",IF('落札加重平均価格'!E49="－","－",('落札加重平均価格'!E49-20)/1.05-154))</f>
      </c>
      <c r="F49" s="9">
        <f>IF('落札加重平均価格'!F49="","",IF('落札加重平均価格'!F49="－","－",('落札加重平均価格'!F49-20)/1.05-154))</f>
      </c>
      <c r="G49" s="9">
        <f>IF('落札加重平均価格'!G49="","",IF('落札加重平均価格'!G49="－","－",('落札加重平均価格'!G49-20)/1.05-154))</f>
      </c>
      <c r="H49" s="9">
        <f>IF('落札加重平均価格'!H49="","",IF('落札加重平均価格'!H49="－","－",('落札加重平均価格'!H49-20)/1.05-154))</f>
      </c>
      <c r="I49" s="33">
        <f>IF('落札加重平均価格'!I49="","",IF('落札加重平均価格'!I49="－","－",('落札加重平均価格'!I49-20)/1.05-154))</f>
      </c>
    </row>
    <row r="50" spans="1:9" ht="21" customHeight="1" hidden="1">
      <c r="A50" s="37"/>
      <c r="B50" s="11" t="s">
        <v>110</v>
      </c>
      <c r="C50" s="14" t="s">
        <v>70</v>
      </c>
      <c r="D50" s="29" t="s">
        <v>1</v>
      </c>
      <c r="E50" s="8">
        <f>IF('落札加重平均価格'!E50="","",IF('落札加重平均価格'!E50="－","－",('落札加重平均価格'!E50-20)/1.05-154))</f>
      </c>
      <c r="F50" s="9">
        <f>IF('落札加重平均価格'!F50="","",IF('落札加重平均価格'!F50="－","－",('落札加重平均価格'!F50-20)/1.05-154))</f>
      </c>
      <c r="G50" s="9">
        <f>IF('落札加重平均価格'!G50="","",IF('落札加重平均価格'!G50="－","－",('落札加重平均価格'!G50-20)/1.05-154))</f>
      </c>
      <c r="H50" s="9">
        <f>IF('落札加重平均価格'!H50="","",IF('落札加重平均価格'!H50="－","－",('落札加重平均価格'!H50-20)/1.05-154))</f>
      </c>
      <c r="I50" s="33">
        <f>IF('落札加重平均価格'!I50="","",IF('落札加重平均価格'!I50="－","－",('落札加重平均価格'!I50-20)/1.05-154))</f>
      </c>
    </row>
    <row r="51" spans="1:9" ht="21" customHeight="1">
      <c r="A51" s="39" t="s">
        <v>83</v>
      </c>
      <c r="B51" s="11" t="s">
        <v>121</v>
      </c>
      <c r="C51" s="14" t="s">
        <v>70</v>
      </c>
      <c r="D51" s="29" t="s">
        <v>1</v>
      </c>
      <c r="E51" s="8">
        <f>IF('落札加重平均価格'!E51="","",IF('落札加重平均価格'!E51="－","－",('落札加重平均価格'!E51-20)/1.05-154))</f>
      </c>
      <c r="F51" s="9">
        <f>IF('落札加重平均価格'!F51="","",IF('落札加重平均価格'!F51="－","－",('落札加重平均価格'!F51-20)/1.05-154))</f>
      </c>
      <c r="G51" s="9">
        <f>IF('落札加重平均価格'!G51="","",IF('落札加重平均価格'!G51="－","－",('落札加重平均価格'!G51-20)/1.05-154))</f>
        <v>14354.571428571428</v>
      </c>
      <c r="H51" s="9">
        <f>IF('落札加重平均価格'!H51="","",IF('落札加重平均価格'!H51="－","－",('落札加重平均価格'!H51-20)/1.05-154))</f>
      </c>
      <c r="I51" s="33">
        <f>IF('落札加重平均価格'!I51="","",IF('落札加重平均価格'!I51="－","－",('落札加重平均価格'!I51-20)/1.05-154))</f>
        <v>14354.571428571428</v>
      </c>
    </row>
    <row r="52" spans="1:9" ht="21" customHeight="1">
      <c r="A52" s="39" t="s">
        <v>33</v>
      </c>
      <c r="B52" s="11" t="s">
        <v>120</v>
      </c>
      <c r="C52" s="14" t="s">
        <v>70</v>
      </c>
      <c r="D52" s="29" t="s">
        <v>1</v>
      </c>
      <c r="E52" s="8">
        <f>IF('落札加重平均価格'!E52="","",IF('落札加重平均価格'!E52="－","－",('落札加重平均価格'!E52-20)/1.05-154))</f>
      </c>
      <c r="F52" s="9">
        <f>IF('落札加重平均価格'!F52="","",IF('落札加重平均価格'!F52="－","－",('落札加重平均価格'!F52-20)/1.05-154))</f>
      </c>
      <c r="G52" s="9">
        <f>IF('落札加重平均価格'!G52="","",IF('落札加重平均価格'!G52="－","－",('落札加重平均価格'!G52-20)/1.05-154))</f>
        <v>14367.904761904761</v>
      </c>
      <c r="H52" s="9">
        <f>IF('落札加重平均価格'!H52="","",IF('落札加重平均価格'!H52="－","－",('落札加重平均価格'!H52-20)/1.05-154))</f>
      </c>
      <c r="I52" s="33">
        <f>IF('落札加重平均価格'!I52="","",IF('落札加重平均価格'!I52="－","－",('落札加重平均価格'!I52-20)/1.05-154))</f>
        <v>14367.904761904761</v>
      </c>
    </row>
    <row r="53" spans="1:9" ht="21" customHeight="1" hidden="1">
      <c r="A53" s="37"/>
      <c r="B53" s="15" t="s">
        <v>34</v>
      </c>
      <c r="C53" s="10" t="s">
        <v>70</v>
      </c>
      <c r="D53" s="30" t="s">
        <v>1</v>
      </c>
      <c r="E53" s="8">
        <f>IF('落札加重平均価格'!E53="","",IF('落札加重平均価格'!E53="－","－",('落札加重平均価格'!E53-20)/1.05-154))</f>
      </c>
      <c r="F53" s="9">
        <f>IF('落札加重平均価格'!F53="","",IF('落札加重平均価格'!F53="－","－",('落札加重平均価格'!F53-20)/1.05-154))</f>
      </c>
      <c r="G53" s="9">
        <f>IF('落札加重平均価格'!G53="","",IF('落札加重平均価格'!G53="－","－",('落札加重平均価格'!G53-20)/1.05-154))</f>
      </c>
      <c r="H53" s="9">
        <f>IF('落札加重平均価格'!H53="","",IF('落札加重平均価格'!H53="－","－",('落札加重平均価格'!H53-20)/1.05-154))</f>
      </c>
      <c r="I53" s="33">
        <f>IF('落札加重平均価格'!I53="","",IF('落札加重平均価格'!I53="－","－",('落札加重平均価格'!I53-20)/1.05-154))</f>
      </c>
    </row>
    <row r="54" spans="1:9" ht="21" customHeight="1" hidden="1">
      <c r="A54" s="36" t="s">
        <v>85</v>
      </c>
      <c r="B54" s="15" t="s">
        <v>122</v>
      </c>
      <c r="C54" s="10" t="s">
        <v>70</v>
      </c>
      <c r="D54" s="30" t="s">
        <v>1</v>
      </c>
      <c r="E54" s="6">
        <f>IF('落札加重平均価格'!E54="","",IF('落札加重平均価格'!E54="－","－",('落札加重平均価格'!E54-20)/1.05-154))</f>
      </c>
      <c r="F54" s="7">
        <f>IF('落札加重平均価格'!F54="","",IF('落札加重平均価格'!F54="－","－",('落札加重平均価格'!F54-20)/1.05-154))</f>
      </c>
      <c r="G54" s="7">
        <f>IF('落札加重平均価格'!G54="","",IF('落札加重平均価格'!G54="－","－",('落札加重平均価格'!G54-20)/1.05-154))</f>
      </c>
      <c r="H54" s="7">
        <f>IF('落札加重平均価格'!H54="","",IF('落札加重平均価格'!H54="－","－",('落札加重平均価格'!H54-20)/1.05-154))</f>
      </c>
      <c r="I54" s="34">
        <f>IF('落札加重平均価格'!I54="","",IF('落札加重平均価格'!I54="－","－",('落札加重平均価格'!I54-20)/1.05-154))</f>
      </c>
    </row>
    <row r="55" spans="1:9" ht="21" customHeight="1">
      <c r="A55" s="36" t="s">
        <v>85</v>
      </c>
      <c r="B55" s="15" t="s">
        <v>86</v>
      </c>
      <c r="C55" s="10" t="s">
        <v>70</v>
      </c>
      <c r="D55" s="30" t="s">
        <v>1</v>
      </c>
      <c r="E55" s="6">
        <f>IF('落札加重平均価格'!E55="","",IF('落札加重平均価格'!E55="－","－",('落札加重平均価格'!E55-20)/1.05-154))</f>
      </c>
      <c r="F55" s="7">
        <f>IF('落札加重平均価格'!F55="","",IF('落札加重平均価格'!F55="－","－",('落札加重平均価格'!F55-20)/1.05-154))</f>
      </c>
      <c r="G55" s="7">
        <f>IF('落札加重平均価格'!G55="","",IF('落札加重平均価格'!G55="－","－",('落札加重平均価格'!G55-20)/1.05-154))</f>
        <v>14630.761904761905</v>
      </c>
      <c r="H55" s="7">
        <f>IF('落札加重平均価格'!H55="","",IF('落札加重平均価格'!H55="－","－",('落札加重平均価格'!H55-20)/1.05-154))</f>
      </c>
      <c r="I55" s="34">
        <f>IF('落札加重平均価格'!I55="","",IF('落札加重平均価格'!I55="－","－",('落札加重平均価格'!I55-20)/1.05-154))</f>
        <v>14630.761904761905</v>
      </c>
    </row>
    <row r="56" spans="1:9" ht="21" customHeight="1">
      <c r="A56" s="38" t="s">
        <v>36</v>
      </c>
      <c r="B56" s="11" t="s">
        <v>115</v>
      </c>
      <c r="C56" s="14" t="s">
        <v>37</v>
      </c>
      <c r="D56" s="29" t="s">
        <v>1</v>
      </c>
      <c r="E56" s="6">
        <f>IF('落札加重平均価格'!E56="","",IF('落札加重平均価格'!E56="－","－",('落札加重平均価格'!E56-20)/1.05-154))</f>
      </c>
      <c r="F56" s="7">
        <f>IF('落札加重平均価格'!F56="","",IF('落札加重平均価格'!F56="－","－",('落札加重平均価格'!F56-20)/1.05-154))</f>
      </c>
      <c r="G56" s="7">
        <f>IF('落札加重平均価格'!G56="","",IF('落札加重平均価格'!G56="－","－",('落札加重平均価格'!G56-20)/1.05-154))</f>
        <v>15225.047619047618</v>
      </c>
      <c r="H56" s="7">
        <f>IF('落札加重平均価格'!H56="","",IF('落札加重平均価格'!H56="－","－",('落札加重平均価格'!H56-20)/1.05-154))</f>
      </c>
      <c r="I56" s="34">
        <f>IF('落札加重平均価格'!I56="","",IF('落札加重平均価格'!I56="－","－",('落札加重平均価格'!I56-20)/1.05-154))</f>
        <v>15225.047619047618</v>
      </c>
    </row>
    <row r="57" spans="1:9" ht="21" customHeight="1">
      <c r="A57" s="37"/>
      <c r="B57" s="11" t="s">
        <v>121</v>
      </c>
      <c r="C57" s="14" t="s">
        <v>70</v>
      </c>
      <c r="D57" s="29" t="s">
        <v>1</v>
      </c>
      <c r="E57" s="8">
        <f>IF('落札加重平均価格'!E57="","",IF('落札加重平均価格'!E57="－","－",('落札加重平均価格'!E57-20)/1.05-154))</f>
      </c>
      <c r="F57" s="9">
        <f>IF('落札加重平均価格'!F57="","",IF('落札加重平均価格'!F57="－","－",('落札加重平均価格'!F57-20)/1.05-154))</f>
      </c>
      <c r="G57" s="9">
        <f>IF('落札加重平均価格'!G57="","",IF('落札加重平均価格'!G57="－","－",('落札加重平均価格'!G57-20)/1.05-154))</f>
        <v>15241.238095238095</v>
      </c>
      <c r="H57" s="9">
        <f>IF('落札加重平均価格'!H57="","",IF('落札加重平均価格'!H57="－","－",('落札加重平均価格'!H57-20)/1.05-154))</f>
      </c>
      <c r="I57" s="33">
        <f>IF('落札加重平均価格'!I57="","",IF('落札加重平均価格'!I57="－","－",('落札加重平均価格'!I57-20)/1.05-154))</f>
        <v>15241.238095238095</v>
      </c>
    </row>
    <row r="58" spans="1:9" ht="21" customHeight="1" hidden="1" thickBot="1">
      <c r="A58" s="37"/>
      <c r="B58" s="11" t="s">
        <v>38</v>
      </c>
      <c r="C58" s="14" t="s">
        <v>70</v>
      </c>
      <c r="D58" s="29" t="s">
        <v>1</v>
      </c>
      <c r="E58" s="8">
        <f>IF('落札加重平均価格'!E58="","",IF('落札加重平均価格'!E58="－","－",('落札加重平均価格'!E58-20)/1.05-154))</f>
      </c>
      <c r="F58" s="9">
        <f>IF('落札加重平均価格'!F58="","",IF('落札加重平均価格'!F58="－","－",('落札加重平均価格'!F58-20)/1.05-154))</f>
      </c>
      <c r="G58" s="9">
        <f>IF('落札加重平均価格'!G58="","",IF('落札加重平均価格'!G58="－","－",('落札加重平均価格'!G58-20)/1.05-154))</f>
      </c>
      <c r="H58" s="9">
        <f>IF('落札加重平均価格'!H58="","",IF('落札加重平均価格'!H58="－","－",('落札加重平均価格'!H58-20)/1.05-154))</f>
      </c>
      <c r="I58" s="33">
        <f>IF('落札加重平均価格'!I58="","",IF('落札加重平均価格'!I58="－","－",('落札加重平均価格'!I58-20)/1.05-154))</f>
      </c>
    </row>
    <row r="59" spans="1:9" ht="21" customHeight="1" thickBot="1">
      <c r="A59" s="36" t="s">
        <v>35</v>
      </c>
      <c r="B59" s="19" t="s">
        <v>120</v>
      </c>
      <c r="C59" s="12" t="s">
        <v>70</v>
      </c>
      <c r="D59" s="29" t="s">
        <v>1</v>
      </c>
      <c r="E59" s="44">
        <f>IF('落札加重平均価格'!E59="","",IF('落札加重平均価格'!E59="－","－",('落札加重平均価格'!E59-20)/1.05-154))</f>
      </c>
      <c r="F59" s="20">
        <f>IF('落札加重平均価格'!F59="","",IF('落札加重平均価格'!F59="－","－",('落札加重平均価格'!F59-20)/1.05-154))</f>
      </c>
      <c r="G59" s="20">
        <f>IF('落札加重平均価格'!G59="","",IF('落札加重平均価格'!G59="－","－",('落札加重平均価格'!G59-20)/1.05-154))</f>
        <v>14469.809523809523</v>
      </c>
      <c r="H59" s="20">
        <f>IF('落札加重平均価格'!H59="","",IF('落札加重平均価格'!H59="－","－",('落札加重平均価格'!H59-20)/1.05-154))</f>
      </c>
      <c r="I59" s="32">
        <f>IF('落札加重平均価格'!I59="","",IF('落札加重平均価格'!I59="－","－",('落札加重平均価格'!I59-20)/1.05-154))</f>
        <v>14469.809523809523</v>
      </c>
    </row>
    <row r="60" spans="1:9" ht="21" customHeight="1" thickBot="1">
      <c r="A60" s="52" t="s">
        <v>43</v>
      </c>
      <c r="B60" s="53"/>
      <c r="C60" s="53"/>
      <c r="D60" s="54"/>
      <c r="E60" s="42">
        <v>1</v>
      </c>
      <c r="F60" s="43">
        <v>2</v>
      </c>
      <c r="G60" s="43">
        <v>42</v>
      </c>
      <c r="H60" s="43">
        <v>1</v>
      </c>
      <c r="I60" s="45">
        <v>45</v>
      </c>
    </row>
    <row r="61" spans="1:3" ht="18" customHeight="1">
      <c r="A61" s="61" t="s">
        <v>126</v>
      </c>
      <c r="B61" s="31"/>
      <c r="C61" s="31"/>
    </row>
    <row r="62" spans="1:3" ht="18" customHeight="1">
      <c r="A62" s="31"/>
      <c r="B62" s="31"/>
      <c r="C62" s="31"/>
    </row>
    <row r="63" spans="1:2" ht="18" customHeight="1">
      <c r="A63" s="31"/>
      <c r="B63" s="31"/>
    </row>
    <row r="66" spans="2:9" s="40" customFormat="1" ht="21.75" customHeight="1">
      <c r="B66" s="41"/>
      <c r="E66" s="21"/>
      <c r="F66" s="21"/>
      <c r="G66" s="21"/>
      <c r="H66" s="21"/>
      <c r="I66" s="21"/>
    </row>
    <row r="67" spans="2:9" s="40" customFormat="1" ht="6.75" customHeight="1">
      <c r="B67" s="22"/>
      <c r="E67" s="21"/>
      <c r="F67" s="21"/>
      <c r="G67" s="21"/>
      <c r="H67" s="21"/>
      <c r="I67" s="21"/>
    </row>
    <row r="68" spans="2:9" s="40" customFormat="1" ht="21.75" customHeight="1">
      <c r="B68" s="41"/>
      <c r="E68" s="21"/>
      <c r="F68" s="21"/>
      <c r="G68" s="21"/>
      <c r="H68" s="21"/>
      <c r="I68" s="21"/>
    </row>
    <row r="69" spans="2:9" s="40" customFormat="1" ht="21.75" customHeight="1">
      <c r="B69" s="41"/>
      <c r="E69" s="21"/>
      <c r="F69" s="21"/>
      <c r="G69" s="21"/>
      <c r="H69" s="21"/>
      <c r="I69" s="21"/>
    </row>
    <row r="70" spans="2:9" s="40" customFormat="1" ht="21.75" customHeight="1">
      <c r="B70" s="41"/>
      <c r="E70" s="21"/>
      <c r="F70" s="21"/>
      <c r="G70" s="21"/>
      <c r="H70" s="21"/>
      <c r="I70" s="21"/>
    </row>
  </sheetData>
  <mergeCells count="5">
    <mergeCell ref="A60:D60"/>
    <mergeCell ref="A4:A5"/>
    <mergeCell ref="B4:B5"/>
    <mergeCell ref="C4:C5"/>
    <mergeCell ref="D4:D5"/>
  </mergeCells>
  <printOptions horizontalCentered="1"/>
  <pageMargins left="0.31496062992125984" right="0.31496062992125984" top="0.1968503937007874" bottom="0.1968503937007874" header="0.3937007874015748" footer="0.1968503937007874"/>
  <pageSetup horizontalDpi="300" verticalDpi="300" orientation="portrait" paperSize="9" scale="78" r:id="rId2"/>
  <headerFooter alignWithMargins="0">
    <oddFooter>&amp;C&amp;P / &amp;N ページ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財）自主流通米価格形成センター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自主米センター</dc:creator>
  <cp:keywords/>
  <dc:description/>
  <cp:lastModifiedBy>小野塚哲也</cp:lastModifiedBy>
  <cp:lastPrinted>2011-01-21T02:39:40Z</cp:lastPrinted>
  <dcterms:created xsi:type="dcterms:W3CDTF">2005-08-11T04:53:46Z</dcterms:created>
  <dcterms:modified xsi:type="dcterms:W3CDTF">2011-01-21T02:40:10Z</dcterms:modified>
  <cp:category/>
  <cp:version/>
  <cp:contentType/>
  <cp:contentStatus/>
</cp:coreProperties>
</file>