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240" windowWidth="4800" windowHeight="5220" tabRatio="778" activeTab="0"/>
  </bookViews>
  <sheets>
    <sheet name="10年産" sheetId="1" r:id="rId1"/>
  </sheets>
  <definedNames>
    <definedName name="_xlnm.Print_Area" localSheetId="0">'10年産'!$A$1:$O$93,'10年産'!$P$2:$AS$93</definedName>
    <definedName name="_xlnm.Print_Titles" localSheetId="0">'10年産'!$A:$C</definedName>
    <definedName name="Z_2587F488_21F9_43F3_AA7B_27A279D667A6_.wvu.Cols" localSheetId="0" hidden="1">'10年産'!#REF!,'10年産'!#REF!,'10年産'!$D:$F,'10年産'!$G:$I,'10年産'!$J:$L,'10年産'!$M:$O,'10年産'!$P:$R,'10年産'!$S:$U,'10年産'!$V:$X,'10年産'!$Y:$AA,'10年産'!$AB:$AD,'10年産'!$AE:$AG,'10年産'!$AH:$AJ,'10年産'!$AK:$AM,'10年産'!$AN:$AP,'10年産'!$AQ:$AS</definedName>
  </definedNames>
  <calcPr fullCalcOnLoad="1"/>
</workbook>
</file>

<file path=xl/sharedStrings.xml><?xml version="1.0" encoding="utf-8"?>
<sst xmlns="http://schemas.openxmlformats.org/spreadsheetml/2006/main" count="271" uniqueCount="100">
  <si>
    <t>第１回</t>
  </si>
  <si>
    <t>北海道</t>
  </si>
  <si>
    <t>地域区分</t>
  </si>
  <si>
    <t>青　森</t>
  </si>
  <si>
    <t>岩　手</t>
  </si>
  <si>
    <t>宮　城</t>
  </si>
  <si>
    <t>秋　田</t>
  </si>
  <si>
    <t>山　形</t>
  </si>
  <si>
    <t>庄　内</t>
  </si>
  <si>
    <t>福　島</t>
  </si>
  <si>
    <t>茨　城</t>
  </si>
  <si>
    <t>栃　木</t>
  </si>
  <si>
    <t>千　葉</t>
  </si>
  <si>
    <t>新　潟</t>
  </si>
  <si>
    <t>富　山</t>
  </si>
  <si>
    <t>石　川</t>
  </si>
  <si>
    <t>福　井</t>
  </si>
  <si>
    <t>長　野</t>
  </si>
  <si>
    <t>岐　阜</t>
  </si>
  <si>
    <t>愛　知</t>
  </si>
  <si>
    <t>三　重</t>
  </si>
  <si>
    <t>滋　賀</t>
  </si>
  <si>
    <t>鳥　取</t>
  </si>
  <si>
    <t>島　根</t>
  </si>
  <si>
    <t>岡　山</t>
  </si>
  <si>
    <t>山　口</t>
  </si>
  <si>
    <t>香　川</t>
  </si>
  <si>
    <t>福　岡</t>
  </si>
  <si>
    <t>熊　本</t>
  </si>
  <si>
    <t>第２回</t>
  </si>
  <si>
    <t>第４回</t>
  </si>
  <si>
    <t>第５回</t>
  </si>
  <si>
    <t>第６回</t>
  </si>
  <si>
    <t>第７回</t>
  </si>
  <si>
    <t>第８回</t>
  </si>
  <si>
    <t>第９回</t>
  </si>
  <si>
    <t>第10回</t>
  </si>
  <si>
    <t>第11回</t>
  </si>
  <si>
    <t>第12回</t>
  </si>
  <si>
    <t>第13回</t>
  </si>
  <si>
    <t>第３回</t>
  </si>
  <si>
    <t>上場銘柄数</t>
  </si>
  <si>
    <t>あきたこまち</t>
  </si>
  <si>
    <t>全地区</t>
  </si>
  <si>
    <t>はなの舞い</t>
  </si>
  <si>
    <t>ひとめぼれ</t>
  </si>
  <si>
    <t>ふさおとめ</t>
  </si>
  <si>
    <t>徳　島</t>
  </si>
  <si>
    <t>コシヒカリ</t>
  </si>
  <si>
    <t>高　知</t>
  </si>
  <si>
    <t>宮　崎</t>
  </si>
  <si>
    <t>鹿児島</t>
  </si>
  <si>
    <t>申込数量</t>
  </si>
  <si>
    <t>初星</t>
  </si>
  <si>
    <t>入札販売数量</t>
  </si>
  <si>
    <t>きらら３９７</t>
  </si>
  <si>
    <t>Ａ地区</t>
  </si>
  <si>
    <t>ゆきまる</t>
  </si>
  <si>
    <t>あきほ</t>
  </si>
  <si>
    <t>ほしのゆめ</t>
  </si>
  <si>
    <t>ササニシキ</t>
  </si>
  <si>
    <t>内　陸</t>
  </si>
  <si>
    <t>キヌヒカリ</t>
  </si>
  <si>
    <t>一　般</t>
  </si>
  <si>
    <t>魚　沼</t>
  </si>
  <si>
    <t>岩　船</t>
  </si>
  <si>
    <t>佐　渡</t>
  </si>
  <si>
    <t>ゆきの精</t>
  </si>
  <si>
    <t>能登ひかり</t>
  </si>
  <si>
    <t>ほほほの穂</t>
  </si>
  <si>
    <t>ハナエチゼン</t>
  </si>
  <si>
    <t>伊　賀</t>
  </si>
  <si>
    <t>日本晴</t>
  </si>
  <si>
    <t>阿　蘇</t>
  </si>
  <si>
    <t>むつほまれ</t>
  </si>
  <si>
    <t>つがるロマン</t>
  </si>
  <si>
    <t>はえぬき</t>
  </si>
  <si>
    <t>中通り</t>
  </si>
  <si>
    <t>会　津</t>
  </si>
  <si>
    <t>浜通り</t>
  </si>
  <si>
    <t>月の光</t>
  </si>
  <si>
    <t>ハツシモ</t>
  </si>
  <si>
    <t>ヤマホウシ</t>
  </si>
  <si>
    <t>ヒノヒカリ</t>
  </si>
  <si>
    <t>夢つくし</t>
  </si>
  <si>
    <t>佐　賀</t>
  </si>
  <si>
    <t>大　分</t>
  </si>
  <si>
    <t>ゆきひかり</t>
  </si>
  <si>
    <t>むつかおり</t>
  </si>
  <si>
    <t>３　類</t>
  </si>
  <si>
    <t>どまんなか</t>
  </si>
  <si>
    <t>アケボノ</t>
  </si>
  <si>
    <t>ヤマヒカリ</t>
  </si>
  <si>
    <t>申込数量
倍率</t>
  </si>
  <si>
    <t>年産平均</t>
  </si>
  <si>
    <t>全銘柄平均</t>
  </si>
  <si>
    <t>産　地</t>
  </si>
  <si>
    <t>銘　柄</t>
  </si>
  <si>
    <t>上場数量、申込数量及び申込数量倍率（平成10年産）</t>
  </si>
  <si>
    <t>（単位：トン）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</si>
</sst>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;;;"/>
    <numFmt numFmtId="178" formatCode="#,##0.00_ "/>
    <numFmt numFmtId="179" formatCode="#,##0;&quot;△ &quot;#,##0"/>
    <numFmt numFmtId="180" formatCode="0.0_);[Red]\(0.0\)"/>
    <numFmt numFmtId="181" formatCode="#,##0.0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;;;"/>
    <numFmt numFmtId="185" formatCode="#,##0.0_ ;;"/>
    <numFmt numFmtId="186" formatCode="0.00_);[Red]\(0.00\)"/>
    <numFmt numFmtId="187" formatCode="#,##0.00_ ;;"/>
    <numFmt numFmtId="188" formatCode="\ @"/>
    <numFmt numFmtId="189" formatCode="#,##0.0;[Red]\-#,##0.0"/>
    <numFmt numFmtId="190" formatCode="#,##0.00_);[Red]\-#,##0.00_)"/>
    <numFmt numFmtId="191" formatCode="#,##0.0_);[Red]\-#,##0.0_)"/>
    <numFmt numFmtId="192" formatCode="#,##0_);[Red]\-#,##0_)"/>
    <numFmt numFmtId="193" formatCode="0.000_);[Red]\(0.000\)"/>
    <numFmt numFmtId="194" formatCode="0.0_ "/>
    <numFmt numFmtId="195" formatCode="0_ "/>
    <numFmt numFmtId="196" formatCode="#,##0.00_);[Red]\(#,##0.00\)"/>
    <numFmt numFmtId="197" formatCode="0.00;[Red]0.00"/>
    <numFmt numFmtId="198" formatCode="0.00_ "/>
    <numFmt numFmtId="199" formatCode="0.0;[Red]0.0"/>
    <numFmt numFmtId="200" formatCode="#,##0_ ;[Red]\-#,##0\ "/>
    <numFmt numFmtId="201" formatCode="0.0_ ;[Red]\-0.0\ "/>
    <numFmt numFmtId="202" formatCode="#,##0;[Red]#,##0"/>
    <numFmt numFmtId="203" formatCode="#,##0_ "/>
    <numFmt numFmtId="204" formatCode="0_ ;[Red]\-0\ "/>
    <numFmt numFmtId="205" formatCode="#,##0.0;[Red]#,##0.0"/>
    <numFmt numFmtId="206" formatCode="[&lt;=999]000;000\-00"/>
    <numFmt numFmtId="207" formatCode="#,##0.00_ ;[Red]\-#,##0.00\ "/>
    <numFmt numFmtId="208" formatCode="#,##0_ ;;"/>
    <numFmt numFmtId="209" formatCode="0_);[Red]\(0\)"/>
    <numFmt numFmtId="210" formatCode="#,##0.0_ "/>
  </numFmts>
  <fonts count="8">
    <font>
      <sz val="11"/>
      <name val="Fjｺﾞｼｯｸ体(ﾓﾄﾔ)"/>
      <family val="3"/>
    </font>
    <font>
      <b/>
      <sz val="11"/>
      <name val="Fjｺﾞｼｯｸ体(ﾓﾄﾔ)"/>
      <family val="3"/>
    </font>
    <font>
      <i/>
      <sz val="11"/>
      <name val="Fjｺﾞｼｯｸ体(ﾓﾄﾔ)"/>
      <family val="3"/>
    </font>
    <font>
      <b/>
      <i/>
      <sz val="11"/>
      <name val="Fjｺﾞｼｯｸ体(ﾓﾄﾔ)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38" fontId="5" fillId="0" borderId="0" xfId="16" applyFont="1" applyAlignment="1">
      <alignment/>
    </xf>
    <xf numFmtId="38" fontId="5" fillId="0" borderId="0" xfId="16" applyFont="1" applyBorder="1" applyAlignment="1">
      <alignment horizontal="center"/>
    </xf>
    <xf numFmtId="57" fontId="5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38" fontId="5" fillId="0" borderId="4" xfId="16" applyFont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38" fontId="5" fillId="0" borderId="7" xfId="16" applyFont="1" applyBorder="1" applyAlignment="1">
      <alignment horizontal="centerContinuous" vertical="center"/>
    </xf>
    <xf numFmtId="187" fontId="5" fillId="0" borderId="8" xfId="0" applyNumberFormat="1" applyFont="1" applyBorder="1" applyAlignment="1">
      <alignment vertical="center"/>
    </xf>
    <xf numFmtId="187" fontId="5" fillId="0" borderId="9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85" fontId="5" fillId="0" borderId="11" xfId="0" applyNumberFormat="1" applyFont="1" applyBorder="1" applyAlignment="1">
      <alignment vertical="center"/>
    </xf>
    <xf numFmtId="185" fontId="5" fillId="0" borderId="12" xfId="0" applyNumberFormat="1" applyFont="1" applyBorder="1" applyAlignment="1">
      <alignment vertical="center"/>
    </xf>
    <xf numFmtId="185" fontId="5" fillId="0" borderId="13" xfId="0" applyNumberFormat="1" applyFont="1" applyBorder="1" applyAlignment="1">
      <alignment vertical="center"/>
    </xf>
    <xf numFmtId="57" fontId="5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38" fontId="5" fillId="0" borderId="11" xfId="16" applyFont="1" applyBorder="1" applyAlignment="1">
      <alignment horizontal="center" vertical="center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38" fontId="5" fillId="0" borderId="12" xfId="16" applyFont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57" fontId="5" fillId="0" borderId="23" xfId="0" applyNumberFormat="1" applyFont="1" applyBorder="1" applyAlignment="1">
      <alignment horizontal="center" vertical="center"/>
    </xf>
    <xf numFmtId="187" fontId="5" fillId="0" borderId="24" xfId="0" applyNumberFormat="1" applyFont="1" applyBorder="1" applyAlignment="1">
      <alignment vertical="center"/>
    </xf>
    <xf numFmtId="187" fontId="5" fillId="0" borderId="25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57" fontId="5" fillId="0" borderId="26" xfId="0" applyNumberFormat="1" applyFont="1" applyBorder="1" applyAlignment="1">
      <alignment horizontal="center" vertical="center"/>
    </xf>
    <xf numFmtId="187" fontId="5" fillId="0" borderId="17" xfId="0" applyNumberFormat="1" applyFont="1" applyBorder="1" applyAlignment="1">
      <alignment vertical="center"/>
    </xf>
    <xf numFmtId="187" fontId="5" fillId="0" borderId="19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57" fontId="5" fillId="0" borderId="28" xfId="0" applyNumberFormat="1" applyFont="1" applyBorder="1" applyAlignment="1">
      <alignment horizontal="center" vertical="center" wrapText="1"/>
    </xf>
    <xf numFmtId="185" fontId="5" fillId="0" borderId="29" xfId="0" applyNumberFormat="1" applyFont="1" applyBorder="1" applyAlignment="1">
      <alignment vertical="center"/>
    </xf>
    <xf numFmtId="185" fontId="5" fillId="0" borderId="30" xfId="0" applyNumberFormat="1" applyFont="1" applyBorder="1" applyAlignment="1">
      <alignment vertical="center"/>
    </xf>
    <xf numFmtId="185" fontId="5" fillId="0" borderId="31" xfId="0" applyNumberFormat="1" applyFont="1" applyBorder="1" applyAlignment="1">
      <alignment vertical="center"/>
    </xf>
    <xf numFmtId="57" fontId="5" fillId="0" borderId="32" xfId="0" applyNumberFormat="1" applyFont="1" applyBorder="1" applyAlignment="1">
      <alignment horizontal="center" vertical="center" wrapText="1"/>
    </xf>
    <xf numFmtId="185" fontId="5" fillId="0" borderId="33" xfId="0" applyNumberFormat="1" applyFont="1" applyBorder="1" applyAlignment="1">
      <alignment vertical="center"/>
    </xf>
    <xf numFmtId="185" fontId="5" fillId="0" borderId="34" xfId="0" applyNumberFormat="1" applyFont="1" applyBorder="1" applyAlignment="1">
      <alignment vertical="center"/>
    </xf>
    <xf numFmtId="185" fontId="5" fillId="0" borderId="7" xfId="0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38" fontId="5" fillId="0" borderId="40" xfId="16" applyFont="1" applyBorder="1" applyAlignment="1">
      <alignment horizontal="center" vertical="center"/>
    </xf>
    <xf numFmtId="38" fontId="5" fillId="0" borderId="41" xfId="16" applyFont="1" applyBorder="1" applyAlignment="1">
      <alignment horizontal="center" vertical="center"/>
    </xf>
    <xf numFmtId="38" fontId="5" fillId="0" borderId="42" xfId="16" applyFont="1" applyBorder="1" applyAlignment="1">
      <alignment horizontal="center" vertical="center"/>
    </xf>
    <xf numFmtId="57" fontId="5" fillId="0" borderId="43" xfId="0" applyNumberFormat="1" applyFont="1" applyBorder="1" applyAlignment="1">
      <alignment horizontal="center" vertical="center"/>
    </xf>
    <xf numFmtId="57" fontId="5" fillId="0" borderId="24" xfId="0" applyNumberFormat="1" applyFont="1" applyBorder="1" applyAlignment="1">
      <alignment horizontal="center" vertical="center"/>
    </xf>
    <xf numFmtId="57" fontId="5" fillId="0" borderId="33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9" fontId="5" fillId="0" borderId="47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179" fontId="5" fillId="0" borderId="32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6"/>
  <sheetViews>
    <sheetView tabSelected="1" view="pageBreakPreview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8.796875" defaultRowHeight="14.25"/>
  <cols>
    <col min="1" max="1" width="8.8984375" style="1" customWidth="1"/>
    <col min="2" max="2" width="13" style="1" bestFit="1" customWidth="1"/>
    <col min="3" max="3" width="9" style="3" bestFit="1" customWidth="1"/>
    <col min="4" max="5" width="13.3984375" style="1" customWidth="1"/>
    <col min="6" max="6" width="9" style="1" customWidth="1"/>
    <col min="7" max="8" width="13.3984375" style="1" customWidth="1"/>
    <col min="9" max="9" width="9" style="1" customWidth="1"/>
    <col min="10" max="11" width="13.3984375" style="1" customWidth="1"/>
    <col min="12" max="12" width="9" style="1" customWidth="1"/>
    <col min="13" max="14" width="13.3984375" style="1" customWidth="1"/>
    <col min="15" max="15" width="9" style="1" customWidth="1"/>
    <col min="16" max="17" width="13.3984375" style="1" customWidth="1"/>
    <col min="18" max="18" width="9" style="1" customWidth="1"/>
    <col min="19" max="20" width="13.3984375" style="1" customWidth="1"/>
    <col min="21" max="21" width="9" style="1" customWidth="1"/>
    <col min="22" max="23" width="13.3984375" style="1" customWidth="1"/>
    <col min="24" max="24" width="9" style="1" customWidth="1"/>
    <col min="25" max="26" width="13.3984375" style="1" customWidth="1"/>
    <col min="27" max="27" width="9" style="1" customWidth="1"/>
    <col min="28" max="29" width="13.3984375" style="1" customWidth="1"/>
    <col min="30" max="30" width="9" style="1" customWidth="1"/>
    <col min="31" max="32" width="13.3984375" style="1" customWidth="1"/>
    <col min="33" max="33" width="9" style="1" customWidth="1"/>
    <col min="34" max="35" width="13.3984375" style="1" customWidth="1"/>
    <col min="36" max="36" width="9" style="1" customWidth="1"/>
    <col min="37" max="38" width="13.3984375" style="1" customWidth="1"/>
    <col min="39" max="39" width="9" style="1" customWidth="1"/>
    <col min="40" max="41" width="13.3984375" style="1" customWidth="1"/>
    <col min="42" max="42" width="9" style="1" customWidth="1"/>
    <col min="43" max="43" width="13.8984375" style="1" bestFit="1" customWidth="1"/>
    <col min="44" max="44" width="15" style="1" bestFit="1" customWidth="1"/>
    <col min="45" max="45" width="9.5" style="1" bestFit="1" customWidth="1"/>
    <col min="46" max="16384" width="8.8984375" style="1" customWidth="1"/>
  </cols>
  <sheetData>
    <row r="1" ht="25.5" customHeight="1">
      <c r="A1" s="19" t="s">
        <v>98</v>
      </c>
    </row>
    <row r="2" spans="15:45" ht="21.75" customHeight="1" thickBot="1">
      <c r="O2" s="71" t="s">
        <v>99</v>
      </c>
      <c r="AA2" s="71" t="s">
        <v>99</v>
      </c>
      <c r="AM2" s="71" t="s">
        <v>99</v>
      </c>
      <c r="AS2" s="71" t="s">
        <v>99</v>
      </c>
    </row>
    <row r="3" spans="1:45" ht="15" customHeight="1">
      <c r="A3" s="47" t="s">
        <v>96</v>
      </c>
      <c r="B3" s="50" t="s">
        <v>97</v>
      </c>
      <c r="C3" s="53" t="s">
        <v>2</v>
      </c>
      <c r="D3" s="59" t="s">
        <v>0</v>
      </c>
      <c r="E3" s="60"/>
      <c r="F3" s="61"/>
      <c r="G3" s="59" t="s">
        <v>29</v>
      </c>
      <c r="H3" s="60"/>
      <c r="I3" s="61"/>
      <c r="J3" s="59" t="s">
        <v>40</v>
      </c>
      <c r="K3" s="60"/>
      <c r="L3" s="61"/>
      <c r="M3" s="59" t="s">
        <v>30</v>
      </c>
      <c r="N3" s="60"/>
      <c r="O3" s="61"/>
      <c r="P3" s="59" t="s">
        <v>31</v>
      </c>
      <c r="Q3" s="60"/>
      <c r="R3" s="61"/>
      <c r="S3" s="59" t="s">
        <v>32</v>
      </c>
      <c r="T3" s="60"/>
      <c r="U3" s="61"/>
      <c r="V3" s="59" t="s">
        <v>33</v>
      </c>
      <c r="W3" s="60"/>
      <c r="X3" s="61"/>
      <c r="Y3" s="59" t="s">
        <v>34</v>
      </c>
      <c r="Z3" s="60"/>
      <c r="AA3" s="61"/>
      <c r="AB3" s="59" t="s">
        <v>35</v>
      </c>
      <c r="AC3" s="60"/>
      <c r="AD3" s="61"/>
      <c r="AE3" s="59" t="s">
        <v>36</v>
      </c>
      <c r="AF3" s="60"/>
      <c r="AG3" s="61"/>
      <c r="AH3" s="59" t="s">
        <v>37</v>
      </c>
      <c r="AI3" s="60"/>
      <c r="AJ3" s="61"/>
      <c r="AK3" s="59" t="s">
        <v>38</v>
      </c>
      <c r="AL3" s="60"/>
      <c r="AM3" s="60"/>
      <c r="AN3" s="59" t="s">
        <v>39</v>
      </c>
      <c r="AO3" s="60"/>
      <c r="AP3" s="61"/>
      <c r="AQ3" s="65" t="s">
        <v>94</v>
      </c>
      <c r="AR3" s="66"/>
      <c r="AS3" s="67"/>
    </row>
    <row r="4" spans="1:45" ht="17.25" customHeight="1">
      <c r="A4" s="48"/>
      <c r="B4" s="51"/>
      <c r="C4" s="54"/>
      <c r="D4" s="56">
        <v>36013</v>
      </c>
      <c r="E4" s="57"/>
      <c r="F4" s="58"/>
      <c r="G4" s="56">
        <v>36034</v>
      </c>
      <c r="H4" s="57"/>
      <c r="I4" s="58"/>
      <c r="J4" s="56">
        <v>36067</v>
      </c>
      <c r="K4" s="57"/>
      <c r="L4" s="58"/>
      <c r="M4" s="56">
        <v>36095</v>
      </c>
      <c r="N4" s="57"/>
      <c r="O4" s="58"/>
      <c r="P4" s="56">
        <v>36126</v>
      </c>
      <c r="Q4" s="57"/>
      <c r="R4" s="58"/>
      <c r="S4" s="56">
        <v>36147</v>
      </c>
      <c r="T4" s="57"/>
      <c r="U4" s="58"/>
      <c r="V4" s="56">
        <v>36186</v>
      </c>
      <c r="W4" s="57"/>
      <c r="X4" s="58"/>
      <c r="Y4" s="56">
        <v>36214</v>
      </c>
      <c r="Z4" s="57"/>
      <c r="AA4" s="58"/>
      <c r="AB4" s="56">
        <v>36245</v>
      </c>
      <c r="AC4" s="57"/>
      <c r="AD4" s="58"/>
      <c r="AE4" s="56">
        <v>36273</v>
      </c>
      <c r="AF4" s="57"/>
      <c r="AG4" s="58"/>
      <c r="AH4" s="56">
        <v>36308</v>
      </c>
      <c r="AI4" s="57"/>
      <c r="AJ4" s="58"/>
      <c r="AK4" s="56">
        <v>36336</v>
      </c>
      <c r="AL4" s="57"/>
      <c r="AM4" s="57"/>
      <c r="AN4" s="56">
        <v>36364</v>
      </c>
      <c r="AO4" s="57"/>
      <c r="AP4" s="58"/>
      <c r="AQ4" s="68"/>
      <c r="AR4" s="69"/>
      <c r="AS4" s="70"/>
    </row>
    <row r="5" spans="1:45" ht="30" customHeight="1" thickBot="1">
      <c r="A5" s="49"/>
      <c r="B5" s="52"/>
      <c r="C5" s="55"/>
      <c r="D5" s="35" t="s">
        <v>54</v>
      </c>
      <c r="E5" s="31" t="s">
        <v>52</v>
      </c>
      <c r="F5" s="18" t="s">
        <v>93</v>
      </c>
      <c r="G5" s="35" t="s">
        <v>54</v>
      </c>
      <c r="H5" s="31" t="s">
        <v>52</v>
      </c>
      <c r="I5" s="18" t="s">
        <v>93</v>
      </c>
      <c r="J5" s="35" t="s">
        <v>54</v>
      </c>
      <c r="K5" s="31" t="s">
        <v>52</v>
      </c>
      <c r="L5" s="18" t="s">
        <v>93</v>
      </c>
      <c r="M5" s="35" t="s">
        <v>54</v>
      </c>
      <c r="N5" s="31" t="s">
        <v>52</v>
      </c>
      <c r="O5" s="18" t="s">
        <v>93</v>
      </c>
      <c r="P5" s="35" t="s">
        <v>54</v>
      </c>
      <c r="Q5" s="31" t="s">
        <v>52</v>
      </c>
      <c r="R5" s="18" t="s">
        <v>93</v>
      </c>
      <c r="S5" s="35" t="s">
        <v>54</v>
      </c>
      <c r="T5" s="31" t="s">
        <v>52</v>
      </c>
      <c r="U5" s="18" t="s">
        <v>93</v>
      </c>
      <c r="V5" s="35" t="s">
        <v>54</v>
      </c>
      <c r="W5" s="31" t="s">
        <v>52</v>
      </c>
      <c r="X5" s="18" t="s">
        <v>93</v>
      </c>
      <c r="Y5" s="35" t="s">
        <v>54</v>
      </c>
      <c r="Z5" s="31" t="s">
        <v>52</v>
      </c>
      <c r="AA5" s="18" t="s">
        <v>93</v>
      </c>
      <c r="AB5" s="35" t="s">
        <v>54</v>
      </c>
      <c r="AC5" s="31" t="s">
        <v>52</v>
      </c>
      <c r="AD5" s="18" t="s">
        <v>93</v>
      </c>
      <c r="AE5" s="35" t="s">
        <v>54</v>
      </c>
      <c r="AF5" s="31" t="s">
        <v>52</v>
      </c>
      <c r="AG5" s="18" t="s">
        <v>93</v>
      </c>
      <c r="AH5" s="35" t="s">
        <v>54</v>
      </c>
      <c r="AI5" s="31" t="s">
        <v>52</v>
      </c>
      <c r="AJ5" s="18" t="s">
        <v>93</v>
      </c>
      <c r="AK5" s="5" t="s">
        <v>54</v>
      </c>
      <c r="AL5" s="31" t="s">
        <v>52</v>
      </c>
      <c r="AM5" s="39" t="s">
        <v>93</v>
      </c>
      <c r="AN5" s="35" t="s">
        <v>54</v>
      </c>
      <c r="AO5" s="31" t="s">
        <v>52</v>
      </c>
      <c r="AP5" s="18" t="s">
        <v>93</v>
      </c>
      <c r="AQ5" s="35" t="s">
        <v>54</v>
      </c>
      <c r="AR5" s="5" t="s">
        <v>52</v>
      </c>
      <c r="AS5" s="43" t="s">
        <v>93</v>
      </c>
    </row>
    <row r="6" spans="1:45" ht="18.75" customHeight="1">
      <c r="A6" s="20" t="s">
        <v>1</v>
      </c>
      <c r="B6" s="21" t="s">
        <v>87</v>
      </c>
      <c r="C6" s="22" t="s">
        <v>43</v>
      </c>
      <c r="D6" s="36">
        <v>0</v>
      </c>
      <c r="E6" s="32">
        <v>0</v>
      </c>
      <c r="F6" s="15">
        <v>0</v>
      </c>
      <c r="G6" s="36">
        <v>0</v>
      </c>
      <c r="H6" s="32">
        <v>0</v>
      </c>
      <c r="I6" s="15">
        <v>0</v>
      </c>
      <c r="J6" s="36">
        <v>216</v>
      </c>
      <c r="K6" s="32">
        <v>2016</v>
      </c>
      <c r="L6" s="15">
        <v>9.333333333333334</v>
      </c>
      <c r="M6" s="36">
        <v>216</v>
      </c>
      <c r="N6" s="32">
        <v>1440</v>
      </c>
      <c r="O6" s="15">
        <v>6.666666666666667</v>
      </c>
      <c r="P6" s="36">
        <v>0</v>
      </c>
      <c r="Q6" s="32">
        <v>0</v>
      </c>
      <c r="R6" s="15">
        <v>0</v>
      </c>
      <c r="S6" s="36">
        <v>0</v>
      </c>
      <c r="T6" s="32">
        <v>0</v>
      </c>
      <c r="U6" s="15">
        <v>0</v>
      </c>
      <c r="V6" s="36">
        <v>0</v>
      </c>
      <c r="W6" s="32">
        <v>0</v>
      </c>
      <c r="X6" s="15">
        <v>0</v>
      </c>
      <c r="Y6" s="36">
        <v>0</v>
      </c>
      <c r="Z6" s="32">
        <v>0</v>
      </c>
      <c r="AA6" s="15">
        <v>0</v>
      </c>
      <c r="AB6" s="36">
        <v>0</v>
      </c>
      <c r="AC6" s="32">
        <v>0</v>
      </c>
      <c r="AD6" s="15">
        <v>0</v>
      </c>
      <c r="AE6" s="36">
        <v>0</v>
      </c>
      <c r="AF6" s="32">
        <v>0</v>
      </c>
      <c r="AG6" s="15">
        <v>0</v>
      </c>
      <c r="AH6" s="36">
        <v>0</v>
      </c>
      <c r="AI6" s="32">
        <v>0</v>
      </c>
      <c r="AJ6" s="15">
        <v>0</v>
      </c>
      <c r="AK6" s="12">
        <v>0</v>
      </c>
      <c r="AL6" s="32">
        <v>0</v>
      </c>
      <c r="AM6" s="40">
        <v>0</v>
      </c>
      <c r="AN6" s="36">
        <v>0</v>
      </c>
      <c r="AO6" s="32">
        <v>0</v>
      </c>
      <c r="AP6" s="15">
        <v>0</v>
      </c>
      <c r="AQ6" s="36">
        <f aca="true" t="shared" si="0" ref="AQ6:AR25">SUMIF($D$5:$AP$5,AQ$5,$D6:$AP6)</f>
        <v>432</v>
      </c>
      <c r="AR6" s="12">
        <f t="shared" si="0"/>
        <v>3456</v>
      </c>
      <c r="AS6" s="44">
        <f aca="true" t="shared" si="1" ref="AS6:AS37">ROUND(AR6/AQ6,1)</f>
        <v>8</v>
      </c>
    </row>
    <row r="7" spans="1:45" ht="18.75" customHeight="1">
      <c r="A7" s="30"/>
      <c r="B7" s="21" t="s">
        <v>55</v>
      </c>
      <c r="C7" s="22" t="s">
        <v>56</v>
      </c>
      <c r="D7" s="36">
        <v>0</v>
      </c>
      <c r="E7" s="32">
        <v>0</v>
      </c>
      <c r="F7" s="15">
        <v>0</v>
      </c>
      <c r="G7" s="36">
        <v>0</v>
      </c>
      <c r="H7" s="32">
        <v>0</v>
      </c>
      <c r="I7" s="15">
        <v>0</v>
      </c>
      <c r="J7" s="36">
        <v>5472</v>
      </c>
      <c r="K7" s="32">
        <v>25704</v>
      </c>
      <c r="L7" s="15">
        <v>4.697368421052632</v>
      </c>
      <c r="M7" s="36">
        <v>13428</v>
      </c>
      <c r="N7" s="32">
        <v>29196</v>
      </c>
      <c r="O7" s="15">
        <v>2.1742627345844503</v>
      </c>
      <c r="P7" s="36">
        <v>18324</v>
      </c>
      <c r="Q7" s="32">
        <v>25398</v>
      </c>
      <c r="R7" s="15">
        <v>1.3860510805500983</v>
      </c>
      <c r="S7" s="36">
        <v>5832</v>
      </c>
      <c r="T7" s="32">
        <v>25740</v>
      </c>
      <c r="U7" s="15">
        <v>4.41358024691358</v>
      </c>
      <c r="V7" s="36">
        <v>4320</v>
      </c>
      <c r="W7" s="32">
        <v>37908</v>
      </c>
      <c r="X7" s="15">
        <v>8.775</v>
      </c>
      <c r="Y7" s="36">
        <v>5616</v>
      </c>
      <c r="Z7" s="32">
        <v>38864.52</v>
      </c>
      <c r="AA7" s="15">
        <v>6.9203205128205125</v>
      </c>
      <c r="AB7" s="36">
        <v>6714</v>
      </c>
      <c r="AC7" s="32">
        <v>23217.12</v>
      </c>
      <c r="AD7" s="15">
        <v>3.4580160857908844</v>
      </c>
      <c r="AE7" s="36">
        <v>4590</v>
      </c>
      <c r="AF7" s="32">
        <v>15440.76</v>
      </c>
      <c r="AG7" s="15">
        <v>3.364</v>
      </c>
      <c r="AH7" s="36">
        <v>4590</v>
      </c>
      <c r="AI7" s="32">
        <v>11217.96</v>
      </c>
      <c r="AJ7" s="15">
        <v>2.444</v>
      </c>
      <c r="AK7" s="12">
        <v>6719.76</v>
      </c>
      <c r="AL7" s="32">
        <v>13017.24</v>
      </c>
      <c r="AM7" s="40">
        <v>1.937158469945355</v>
      </c>
      <c r="AN7" s="36">
        <v>4883.76</v>
      </c>
      <c r="AO7" s="32">
        <v>9198.36</v>
      </c>
      <c r="AP7" s="15">
        <v>1.8834586466165415</v>
      </c>
      <c r="AQ7" s="36">
        <f t="shared" si="0"/>
        <v>80489.51999999999</v>
      </c>
      <c r="AR7" s="12">
        <f t="shared" si="0"/>
        <v>254901.95999999996</v>
      </c>
      <c r="AS7" s="44">
        <f t="shared" si="1"/>
        <v>3.2</v>
      </c>
    </row>
    <row r="8" spans="1:45" ht="18.75" customHeight="1">
      <c r="A8" s="30"/>
      <c r="B8" s="21" t="s">
        <v>57</v>
      </c>
      <c r="C8" s="22" t="s">
        <v>43</v>
      </c>
      <c r="D8" s="36">
        <v>0</v>
      </c>
      <c r="E8" s="32">
        <v>0</v>
      </c>
      <c r="F8" s="15">
        <v>0</v>
      </c>
      <c r="G8" s="36">
        <v>0</v>
      </c>
      <c r="H8" s="32">
        <v>0</v>
      </c>
      <c r="I8" s="15">
        <v>0</v>
      </c>
      <c r="J8" s="36">
        <v>504</v>
      </c>
      <c r="K8" s="32">
        <v>3438</v>
      </c>
      <c r="L8" s="15">
        <v>6.821428571428571</v>
      </c>
      <c r="M8" s="36">
        <v>504</v>
      </c>
      <c r="N8" s="32">
        <v>2556</v>
      </c>
      <c r="O8" s="15">
        <v>5.071428571428571</v>
      </c>
      <c r="P8" s="36">
        <v>504</v>
      </c>
      <c r="Q8" s="32">
        <v>1908</v>
      </c>
      <c r="R8" s="15">
        <v>3.7857142857142856</v>
      </c>
      <c r="S8" s="36">
        <v>504</v>
      </c>
      <c r="T8" s="32">
        <v>1710</v>
      </c>
      <c r="U8" s="15">
        <v>3.392857142857143</v>
      </c>
      <c r="V8" s="36">
        <v>324</v>
      </c>
      <c r="W8" s="32">
        <v>2502</v>
      </c>
      <c r="X8" s="15">
        <v>7.722222222222222</v>
      </c>
      <c r="Y8" s="36">
        <v>360</v>
      </c>
      <c r="Z8" s="32">
        <v>2340</v>
      </c>
      <c r="AA8" s="15">
        <v>6.5</v>
      </c>
      <c r="AB8" s="36">
        <v>432</v>
      </c>
      <c r="AC8" s="32">
        <v>1908</v>
      </c>
      <c r="AD8" s="15">
        <v>4.416666666666667</v>
      </c>
      <c r="AE8" s="36">
        <v>432</v>
      </c>
      <c r="AF8" s="32">
        <v>1764</v>
      </c>
      <c r="AG8" s="15">
        <v>4.083333333333333</v>
      </c>
      <c r="AH8" s="36">
        <v>432</v>
      </c>
      <c r="AI8" s="32">
        <v>1224</v>
      </c>
      <c r="AJ8" s="15">
        <v>2.8333333333333335</v>
      </c>
      <c r="AK8" s="12">
        <v>504</v>
      </c>
      <c r="AL8" s="32">
        <v>1314</v>
      </c>
      <c r="AM8" s="40">
        <v>2.607142857142857</v>
      </c>
      <c r="AN8" s="36">
        <v>0</v>
      </c>
      <c r="AO8" s="32">
        <v>0</v>
      </c>
      <c r="AP8" s="15">
        <v>0</v>
      </c>
      <c r="AQ8" s="36">
        <f t="shared" si="0"/>
        <v>4500</v>
      </c>
      <c r="AR8" s="12">
        <f t="shared" si="0"/>
        <v>20664</v>
      </c>
      <c r="AS8" s="44">
        <f t="shared" si="1"/>
        <v>4.6</v>
      </c>
    </row>
    <row r="9" spans="1:45" ht="18.75" customHeight="1">
      <c r="A9" s="30"/>
      <c r="B9" s="21" t="s">
        <v>58</v>
      </c>
      <c r="C9" s="22" t="s">
        <v>43</v>
      </c>
      <c r="D9" s="36">
        <v>0</v>
      </c>
      <c r="E9" s="32">
        <v>0</v>
      </c>
      <c r="F9" s="15">
        <v>0</v>
      </c>
      <c r="G9" s="36">
        <v>0</v>
      </c>
      <c r="H9" s="32">
        <v>0</v>
      </c>
      <c r="I9" s="15">
        <v>0</v>
      </c>
      <c r="J9" s="36">
        <v>612</v>
      </c>
      <c r="K9" s="32">
        <v>4518</v>
      </c>
      <c r="L9" s="15">
        <v>7.382352941176471</v>
      </c>
      <c r="M9" s="36">
        <v>612</v>
      </c>
      <c r="N9" s="32">
        <v>3060</v>
      </c>
      <c r="O9" s="15">
        <v>5</v>
      </c>
      <c r="P9" s="36">
        <v>1008</v>
      </c>
      <c r="Q9" s="32">
        <v>3348</v>
      </c>
      <c r="R9" s="15">
        <v>3.3214285714285716</v>
      </c>
      <c r="S9" s="36">
        <v>1008</v>
      </c>
      <c r="T9" s="32">
        <v>3078</v>
      </c>
      <c r="U9" s="15">
        <v>3.0535714285714284</v>
      </c>
      <c r="V9" s="36">
        <v>684</v>
      </c>
      <c r="W9" s="32">
        <v>4320</v>
      </c>
      <c r="X9" s="15">
        <v>6.315789473684211</v>
      </c>
      <c r="Y9" s="36">
        <v>864</v>
      </c>
      <c r="Z9" s="32">
        <v>4752</v>
      </c>
      <c r="AA9" s="15">
        <v>5.5</v>
      </c>
      <c r="AB9" s="36">
        <v>828</v>
      </c>
      <c r="AC9" s="32">
        <v>2700</v>
      </c>
      <c r="AD9" s="15">
        <v>3.260869565217391</v>
      </c>
      <c r="AE9" s="36">
        <v>468</v>
      </c>
      <c r="AF9" s="32">
        <v>1836</v>
      </c>
      <c r="AG9" s="15">
        <v>3.923076923076923</v>
      </c>
      <c r="AH9" s="36">
        <v>468</v>
      </c>
      <c r="AI9" s="32">
        <v>1170</v>
      </c>
      <c r="AJ9" s="15">
        <v>2.5</v>
      </c>
      <c r="AK9" s="12">
        <v>792</v>
      </c>
      <c r="AL9" s="32">
        <v>2376</v>
      </c>
      <c r="AM9" s="40">
        <v>3</v>
      </c>
      <c r="AN9" s="36">
        <v>792</v>
      </c>
      <c r="AO9" s="32">
        <v>1728</v>
      </c>
      <c r="AP9" s="15">
        <v>2.1818181818181817</v>
      </c>
      <c r="AQ9" s="36">
        <f t="shared" si="0"/>
        <v>8136</v>
      </c>
      <c r="AR9" s="12">
        <f t="shared" si="0"/>
        <v>32886</v>
      </c>
      <c r="AS9" s="44">
        <f t="shared" si="1"/>
        <v>4</v>
      </c>
    </row>
    <row r="10" spans="1:45" ht="18.75" customHeight="1">
      <c r="A10" s="30"/>
      <c r="B10" s="21" t="s">
        <v>59</v>
      </c>
      <c r="C10" s="22" t="s">
        <v>43</v>
      </c>
      <c r="D10" s="36">
        <v>0</v>
      </c>
      <c r="E10" s="32">
        <v>0</v>
      </c>
      <c r="F10" s="15">
        <v>0</v>
      </c>
      <c r="G10" s="36">
        <v>0</v>
      </c>
      <c r="H10" s="32">
        <v>0</v>
      </c>
      <c r="I10" s="15">
        <v>0</v>
      </c>
      <c r="J10" s="36">
        <v>612</v>
      </c>
      <c r="K10" s="32">
        <v>6876</v>
      </c>
      <c r="L10" s="15">
        <v>11.235294117647058</v>
      </c>
      <c r="M10" s="36">
        <v>1224</v>
      </c>
      <c r="N10" s="32">
        <v>11538</v>
      </c>
      <c r="O10" s="15">
        <v>9.426470588235293</v>
      </c>
      <c r="P10" s="36">
        <v>972</v>
      </c>
      <c r="Q10" s="32">
        <v>8316</v>
      </c>
      <c r="R10" s="15">
        <v>8.555555555555555</v>
      </c>
      <c r="S10" s="36">
        <v>972</v>
      </c>
      <c r="T10" s="32">
        <v>8100</v>
      </c>
      <c r="U10" s="15">
        <v>8.333333333333334</v>
      </c>
      <c r="V10" s="36">
        <v>2520</v>
      </c>
      <c r="W10" s="32">
        <v>11142</v>
      </c>
      <c r="X10" s="15">
        <v>4.421428571428572</v>
      </c>
      <c r="Y10" s="36">
        <v>3024</v>
      </c>
      <c r="Z10" s="32">
        <v>7056</v>
      </c>
      <c r="AA10" s="15">
        <v>2.3333333333333335</v>
      </c>
      <c r="AB10" s="36">
        <v>3564</v>
      </c>
      <c r="AC10" s="32">
        <v>7200</v>
      </c>
      <c r="AD10" s="15">
        <v>2.0202020202020203</v>
      </c>
      <c r="AE10" s="36">
        <v>1836</v>
      </c>
      <c r="AF10" s="32">
        <v>5814</v>
      </c>
      <c r="AG10" s="15">
        <v>3.1666666666666665</v>
      </c>
      <c r="AH10" s="36">
        <v>1836</v>
      </c>
      <c r="AI10" s="32">
        <v>4446</v>
      </c>
      <c r="AJ10" s="15">
        <v>2.4215686274509802</v>
      </c>
      <c r="AK10" s="12">
        <v>1908</v>
      </c>
      <c r="AL10" s="32">
        <v>2934</v>
      </c>
      <c r="AM10" s="40">
        <v>1.5377358490566038</v>
      </c>
      <c r="AN10" s="36">
        <v>1872</v>
      </c>
      <c r="AO10" s="32">
        <v>2682</v>
      </c>
      <c r="AP10" s="15">
        <v>1.4326923076923077</v>
      </c>
      <c r="AQ10" s="36">
        <f t="shared" si="0"/>
        <v>20340</v>
      </c>
      <c r="AR10" s="12">
        <f t="shared" si="0"/>
        <v>76104</v>
      </c>
      <c r="AS10" s="44">
        <f t="shared" si="1"/>
        <v>3.7</v>
      </c>
    </row>
    <row r="11" spans="1:45" ht="18.75" customHeight="1">
      <c r="A11" s="20" t="s">
        <v>3</v>
      </c>
      <c r="B11" s="21" t="s">
        <v>88</v>
      </c>
      <c r="C11" s="22" t="s">
        <v>43</v>
      </c>
      <c r="D11" s="36">
        <v>0</v>
      </c>
      <c r="E11" s="32">
        <v>0</v>
      </c>
      <c r="F11" s="15">
        <v>0</v>
      </c>
      <c r="G11" s="36">
        <v>0</v>
      </c>
      <c r="H11" s="32">
        <v>0</v>
      </c>
      <c r="I11" s="15">
        <v>0</v>
      </c>
      <c r="J11" s="36">
        <v>307.2</v>
      </c>
      <c r="K11" s="32">
        <v>1132.8</v>
      </c>
      <c r="L11" s="15">
        <v>3.6875</v>
      </c>
      <c r="M11" s="36">
        <v>307.2</v>
      </c>
      <c r="N11" s="32">
        <v>844.8</v>
      </c>
      <c r="O11" s="15">
        <v>2.75</v>
      </c>
      <c r="P11" s="36">
        <v>211.2</v>
      </c>
      <c r="Q11" s="32">
        <v>816</v>
      </c>
      <c r="R11" s="15">
        <v>3.8636363636363638</v>
      </c>
      <c r="S11" s="36">
        <v>211.2</v>
      </c>
      <c r="T11" s="32">
        <v>633.6</v>
      </c>
      <c r="U11" s="15">
        <v>3</v>
      </c>
      <c r="V11" s="36">
        <v>211.2</v>
      </c>
      <c r="W11" s="32">
        <v>604.8</v>
      </c>
      <c r="X11" s="15">
        <v>2.8636363636363638</v>
      </c>
      <c r="Y11" s="36">
        <v>211.2</v>
      </c>
      <c r="Z11" s="32">
        <v>489.6</v>
      </c>
      <c r="AA11" s="15">
        <v>2.3181818181818183</v>
      </c>
      <c r="AB11" s="36">
        <v>211.2</v>
      </c>
      <c r="AC11" s="32">
        <v>566.4</v>
      </c>
      <c r="AD11" s="15">
        <v>2.6818181818181817</v>
      </c>
      <c r="AE11" s="36">
        <v>211.2</v>
      </c>
      <c r="AF11" s="32">
        <v>576</v>
      </c>
      <c r="AG11" s="15">
        <v>2.7272727272727275</v>
      </c>
      <c r="AH11" s="36">
        <v>211.2</v>
      </c>
      <c r="AI11" s="32">
        <v>384</v>
      </c>
      <c r="AJ11" s="15">
        <v>1.8181818181818183</v>
      </c>
      <c r="AK11" s="12">
        <v>211.2</v>
      </c>
      <c r="AL11" s="32">
        <v>460.8</v>
      </c>
      <c r="AM11" s="40">
        <v>2.181818181818182</v>
      </c>
      <c r="AN11" s="36">
        <v>0</v>
      </c>
      <c r="AO11" s="32">
        <v>0</v>
      </c>
      <c r="AP11" s="15">
        <v>0</v>
      </c>
      <c r="AQ11" s="36">
        <f t="shared" si="0"/>
        <v>2304</v>
      </c>
      <c r="AR11" s="12">
        <f t="shared" si="0"/>
        <v>6508.8</v>
      </c>
      <c r="AS11" s="44">
        <f t="shared" si="1"/>
        <v>2.8</v>
      </c>
    </row>
    <row r="12" spans="1:45" ht="18.75" customHeight="1">
      <c r="A12" s="30"/>
      <c r="B12" s="21" t="s">
        <v>74</v>
      </c>
      <c r="C12" s="22" t="s">
        <v>89</v>
      </c>
      <c r="D12" s="36">
        <v>0</v>
      </c>
      <c r="E12" s="32">
        <v>0</v>
      </c>
      <c r="F12" s="15">
        <v>0</v>
      </c>
      <c r="G12" s="36">
        <v>0</v>
      </c>
      <c r="H12" s="32">
        <v>0</v>
      </c>
      <c r="I12" s="15">
        <v>0</v>
      </c>
      <c r="J12" s="36">
        <v>3187.2</v>
      </c>
      <c r="K12" s="32">
        <v>14928</v>
      </c>
      <c r="L12" s="15">
        <v>4.683734939759036</v>
      </c>
      <c r="M12" s="36">
        <v>3187.2</v>
      </c>
      <c r="N12" s="32">
        <v>8313.6</v>
      </c>
      <c r="O12" s="15">
        <v>2.6084337349397595</v>
      </c>
      <c r="P12" s="36">
        <v>3283.2</v>
      </c>
      <c r="Q12" s="32">
        <v>10041.6</v>
      </c>
      <c r="R12" s="15">
        <v>3.058479532163743</v>
      </c>
      <c r="S12" s="36">
        <v>3283.2</v>
      </c>
      <c r="T12" s="32">
        <v>10944</v>
      </c>
      <c r="U12" s="15">
        <v>3.3333333333333335</v>
      </c>
      <c r="V12" s="36">
        <v>4588.8</v>
      </c>
      <c r="W12" s="32">
        <v>22752</v>
      </c>
      <c r="X12" s="15">
        <v>4.958158995815899</v>
      </c>
      <c r="Y12" s="36">
        <v>4934.4</v>
      </c>
      <c r="Z12" s="32">
        <v>19372.8</v>
      </c>
      <c r="AA12" s="15">
        <v>3.926070038910506</v>
      </c>
      <c r="AB12" s="36">
        <v>3936</v>
      </c>
      <c r="AC12" s="32">
        <v>11107.2</v>
      </c>
      <c r="AD12" s="15">
        <v>2.8219512195121954</v>
      </c>
      <c r="AE12" s="36">
        <v>3993.6</v>
      </c>
      <c r="AF12" s="32">
        <v>11856</v>
      </c>
      <c r="AG12" s="15">
        <v>2.96875</v>
      </c>
      <c r="AH12" s="36">
        <v>2227.2</v>
      </c>
      <c r="AI12" s="32">
        <v>8611.2</v>
      </c>
      <c r="AJ12" s="15">
        <v>3.8663793103448283</v>
      </c>
      <c r="AK12" s="12">
        <v>3417.6</v>
      </c>
      <c r="AL12" s="32">
        <v>13228.8</v>
      </c>
      <c r="AM12" s="40">
        <v>3.8707865168539324</v>
      </c>
      <c r="AN12" s="36">
        <v>0</v>
      </c>
      <c r="AO12" s="32">
        <v>0</v>
      </c>
      <c r="AP12" s="15">
        <v>0</v>
      </c>
      <c r="AQ12" s="36">
        <f t="shared" si="0"/>
        <v>36038.4</v>
      </c>
      <c r="AR12" s="12">
        <f t="shared" si="0"/>
        <v>131155.19999999998</v>
      </c>
      <c r="AS12" s="44">
        <f t="shared" si="1"/>
        <v>3.6</v>
      </c>
    </row>
    <row r="13" spans="1:45" ht="18.75" customHeight="1">
      <c r="A13" s="30"/>
      <c r="B13" s="21" t="s">
        <v>75</v>
      </c>
      <c r="C13" s="22" t="s">
        <v>43</v>
      </c>
      <c r="D13" s="36">
        <v>0</v>
      </c>
      <c r="E13" s="32">
        <v>0</v>
      </c>
      <c r="F13" s="15">
        <v>0</v>
      </c>
      <c r="G13" s="36">
        <v>0</v>
      </c>
      <c r="H13" s="32">
        <v>0</v>
      </c>
      <c r="I13" s="15">
        <v>0</v>
      </c>
      <c r="J13" s="36">
        <v>883.2</v>
      </c>
      <c r="K13" s="32">
        <v>5865.6</v>
      </c>
      <c r="L13" s="15">
        <v>6.641304347826087</v>
      </c>
      <c r="M13" s="36">
        <v>883.2</v>
      </c>
      <c r="N13" s="32">
        <v>5260.8</v>
      </c>
      <c r="O13" s="15">
        <v>5.956521739130435</v>
      </c>
      <c r="P13" s="36">
        <v>921.6</v>
      </c>
      <c r="Q13" s="32">
        <v>4329.6</v>
      </c>
      <c r="R13" s="15">
        <v>4.697916666666667</v>
      </c>
      <c r="S13" s="36">
        <v>921.6</v>
      </c>
      <c r="T13" s="32">
        <v>4089.6</v>
      </c>
      <c r="U13" s="15">
        <v>4.4375</v>
      </c>
      <c r="V13" s="36">
        <v>1056</v>
      </c>
      <c r="W13" s="32">
        <v>2534.4</v>
      </c>
      <c r="X13" s="15">
        <v>2.4</v>
      </c>
      <c r="Y13" s="36">
        <v>1267.2</v>
      </c>
      <c r="Z13" s="32">
        <v>3484.8</v>
      </c>
      <c r="AA13" s="15">
        <v>2.75</v>
      </c>
      <c r="AB13" s="36">
        <v>1267.2</v>
      </c>
      <c r="AC13" s="32">
        <v>2064</v>
      </c>
      <c r="AD13" s="15">
        <v>1.6287878787878787</v>
      </c>
      <c r="AE13" s="36">
        <v>1267.2</v>
      </c>
      <c r="AF13" s="32">
        <v>2496</v>
      </c>
      <c r="AG13" s="15">
        <v>1.9696969696969697</v>
      </c>
      <c r="AH13" s="36">
        <v>844.8</v>
      </c>
      <c r="AI13" s="32">
        <v>1363.2</v>
      </c>
      <c r="AJ13" s="15">
        <v>1.6136363636363638</v>
      </c>
      <c r="AK13" s="12">
        <v>1689.6</v>
      </c>
      <c r="AL13" s="32">
        <v>2246.4</v>
      </c>
      <c r="AM13" s="40">
        <v>1.3295454545454546</v>
      </c>
      <c r="AN13" s="36">
        <v>0</v>
      </c>
      <c r="AO13" s="32">
        <v>0</v>
      </c>
      <c r="AP13" s="15">
        <v>0</v>
      </c>
      <c r="AQ13" s="36">
        <f t="shared" si="0"/>
        <v>11001.6</v>
      </c>
      <c r="AR13" s="12">
        <f t="shared" si="0"/>
        <v>33734.4</v>
      </c>
      <c r="AS13" s="44">
        <f t="shared" si="1"/>
        <v>3.1</v>
      </c>
    </row>
    <row r="14" spans="1:45" ht="18.75" customHeight="1">
      <c r="A14" s="20" t="s">
        <v>4</v>
      </c>
      <c r="B14" s="21" t="s">
        <v>60</v>
      </c>
      <c r="C14" s="22" t="s">
        <v>56</v>
      </c>
      <c r="D14" s="36">
        <v>0</v>
      </c>
      <c r="E14" s="32">
        <v>0</v>
      </c>
      <c r="F14" s="15">
        <v>0</v>
      </c>
      <c r="G14" s="36">
        <v>0</v>
      </c>
      <c r="H14" s="32">
        <v>0</v>
      </c>
      <c r="I14" s="15">
        <v>0</v>
      </c>
      <c r="J14" s="36">
        <v>384</v>
      </c>
      <c r="K14" s="32">
        <v>1833.6</v>
      </c>
      <c r="L14" s="15">
        <v>4.775</v>
      </c>
      <c r="M14" s="36">
        <v>384</v>
      </c>
      <c r="N14" s="32">
        <v>1113.6</v>
      </c>
      <c r="O14" s="15">
        <v>2.9</v>
      </c>
      <c r="P14" s="36">
        <v>384</v>
      </c>
      <c r="Q14" s="32">
        <v>1084.8</v>
      </c>
      <c r="R14" s="15">
        <v>2.825</v>
      </c>
      <c r="S14" s="36">
        <v>384</v>
      </c>
      <c r="T14" s="32">
        <v>1747.2</v>
      </c>
      <c r="U14" s="15">
        <v>4.55</v>
      </c>
      <c r="V14" s="36">
        <v>0</v>
      </c>
      <c r="W14" s="32">
        <v>0</v>
      </c>
      <c r="X14" s="15">
        <v>0</v>
      </c>
      <c r="Y14" s="36">
        <v>384</v>
      </c>
      <c r="Z14" s="32">
        <v>1008</v>
      </c>
      <c r="AA14" s="15">
        <v>2.625</v>
      </c>
      <c r="AB14" s="36">
        <v>0</v>
      </c>
      <c r="AC14" s="32">
        <v>0</v>
      </c>
      <c r="AD14" s="15">
        <v>0</v>
      </c>
      <c r="AE14" s="36">
        <v>384</v>
      </c>
      <c r="AF14" s="32">
        <v>729.6</v>
      </c>
      <c r="AG14" s="15">
        <v>1.9</v>
      </c>
      <c r="AH14" s="36">
        <v>0</v>
      </c>
      <c r="AI14" s="32">
        <v>0</v>
      </c>
      <c r="AJ14" s="15">
        <v>0</v>
      </c>
      <c r="AK14" s="12">
        <v>211.2</v>
      </c>
      <c r="AL14" s="32">
        <v>403.2</v>
      </c>
      <c r="AM14" s="40">
        <v>1.9090909090909092</v>
      </c>
      <c r="AN14" s="36">
        <v>0</v>
      </c>
      <c r="AO14" s="32">
        <v>0</v>
      </c>
      <c r="AP14" s="15">
        <v>0</v>
      </c>
      <c r="AQ14" s="36">
        <f t="shared" si="0"/>
        <v>2515.2</v>
      </c>
      <c r="AR14" s="12">
        <f t="shared" si="0"/>
        <v>7920</v>
      </c>
      <c r="AS14" s="44">
        <f t="shared" si="1"/>
        <v>3.1</v>
      </c>
    </row>
    <row r="15" spans="1:45" ht="18.75" customHeight="1">
      <c r="A15" s="30"/>
      <c r="B15" s="21" t="s">
        <v>42</v>
      </c>
      <c r="C15" s="22" t="s">
        <v>43</v>
      </c>
      <c r="D15" s="36">
        <v>0</v>
      </c>
      <c r="E15" s="32">
        <v>0</v>
      </c>
      <c r="F15" s="15">
        <v>0</v>
      </c>
      <c r="G15" s="36">
        <v>0</v>
      </c>
      <c r="H15" s="32">
        <v>0</v>
      </c>
      <c r="I15" s="15">
        <v>0</v>
      </c>
      <c r="J15" s="36">
        <v>1555.2</v>
      </c>
      <c r="K15" s="32">
        <v>5673.6</v>
      </c>
      <c r="L15" s="15">
        <v>3.6481481481481484</v>
      </c>
      <c r="M15" s="36">
        <v>1574.4</v>
      </c>
      <c r="N15" s="32">
        <v>3782.4</v>
      </c>
      <c r="O15" s="15">
        <v>2.402439024390244</v>
      </c>
      <c r="P15" s="36">
        <v>1382.4</v>
      </c>
      <c r="Q15" s="32">
        <v>2908.8</v>
      </c>
      <c r="R15" s="15">
        <v>2.1041666666666665</v>
      </c>
      <c r="S15" s="36">
        <v>1382.4</v>
      </c>
      <c r="T15" s="32">
        <v>5020.8</v>
      </c>
      <c r="U15" s="15">
        <v>3.631944444444444</v>
      </c>
      <c r="V15" s="36">
        <v>1420.8</v>
      </c>
      <c r="W15" s="32">
        <v>7478.4</v>
      </c>
      <c r="X15" s="15">
        <v>5.263513513513513</v>
      </c>
      <c r="Y15" s="36">
        <v>1766.4</v>
      </c>
      <c r="Z15" s="32">
        <v>6864</v>
      </c>
      <c r="AA15" s="15">
        <v>3.885869565217391</v>
      </c>
      <c r="AB15" s="36">
        <v>1881.6</v>
      </c>
      <c r="AC15" s="32">
        <v>3801.6</v>
      </c>
      <c r="AD15" s="15">
        <v>2.0204081632653064</v>
      </c>
      <c r="AE15" s="36">
        <v>1881.6</v>
      </c>
      <c r="AF15" s="32">
        <v>4377.6</v>
      </c>
      <c r="AG15" s="15">
        <v>2.3265306122448983</v>
      </c>
      <c r="AH15" s="36">
        <v>1267.2</v>
      </c>
      <c r="AI15" s="32">
        <v>2774.4</v>
      </c>
      <c r="AJ15" s="15">
        <v>2.1893939393939394</v>
      </c>
      <c r="AK15" s="12">
        <v>787.2</v>
      </c>
      <c r="AL15" s="32">
        <v>1324.8</v>
      </c>
      <c r="AM15" s="40">
        <v>1.6829268292682926</v>
      </c>
      <c r="AN15" s="36">
        <v>0</v>
      </c>
      <c r="AO15" s="32">
        <v>0</v>
      </c>
      <c r="AP15" s="15">
        <v>0</v>
      </c>
      <c r="AQ15" s="36">
        <f t="shared" si="0"/>
        <v>14899.200000000003</v>
      </c>
      <c r="AR15" s="12">
        <f t="shared" si="0"/>
        <v>44006.4</v>
      </c>
      <c r="AS15" s="44">
        <f t="shared" si="1"/>
        <v>3</v>
      </c>
    </row>
    <row r="16" spans="1:45" ht="18.75" customHeight="1">
      <c r="A16" s="30"/>
      <c r="B16" s="21" t="s">
        <v>45</v>
      </c>
      <c r="C16" s="22" t="s">
        <v>56</v>
      </c>
      <c r="D16" s="36">
        <v>0</v>
      </c>
      <c r="E16" s="32">
        <v>0</v>
      </c>
      <c r="F16" s="15">
        <v>0</v>
      </c>
      <c r="G16" s="36">
        <v>0</v>
      </c>
      <c r="H16" s="32">
        <v>0</v>
      </c>
      <c r="I16" s="15">
        <v>0</v>
      </c>
      <c r="J16" s="36">
        <v>3513.6</v>
      </c>
      <c r="K16" s="32">
        <v>14400</v>
      </c>
      <c r="L16" s="15">
        <v>4.098360655737705</v>
      </c>
      <c r="M16" s="36">
        <v>3532.8</v>
      </c>
      <c r="N16" s="32">
        <v>12067.2</v>
      </c>
      <c r="O16" s="15">
        <v>3.4157608695652173</v>
      </c>
      <c r="P16" s="36">
        <v>3724.8</v>
      </c>
      <c r="Q16" s="32">
        <v>7305.6</v>
      </c>
      <c r="R16" s="15">
        <v>1.961340206185567</v>
      </c>
      <c r="S16" s="36">
        <v>3532.8</v>
      </c>
      <c r="T16" s="32">
        <v>12326.4</v>
      </c>
      <c r="U16" s="15">
        <v>3.4891304347826084</v>
      </c>
      <c r="V16" s="36">
        <v>3532.8</v>
      </c>
      <c r="W16" s="32">
        <v>17952</v>
      </c>
      <c r="X16" s="15">
        <v>5.081521739130435</v>
      </c>
      <c r="Y16" s="36">
        <v>3532.8</v>
      </c>
      <c r="Z16" s="32">
        <v>10329.6</v>
      </c>
      <c r="AA16" s="15">
        <v>2.9239130434782608</v>
      </c>
      <c r="AB16" s="36">
        <v>3648</v>
      </c>
      <c r="AC16" s="32">
        <v>7824</v>
      </c>
      <c r="AD16" s="15">
        <v>2.1447368421052633</v>
      </c>
      <c r="AE16" s="36">
        <v>3648</v>
      </c>
      <c r="AF16" s="32">
        <v>7708.8</v>
      </c>
      <c r="AG16" s="15">
        <v>2.113157894736842</v>
      </c>
      <c r="AH16" s="36">
        <v>2438.4</v>
      </c>
      <c r="AI16" s="32">
        <v>4636.8</v>
      </c>
      <c r="AJ16" s="15">
        <v>1.9015748031496063</v>
      </c>
      <c r="AK16" s="12">
        <v>2419.2</v>
      </c>
      <c r="AL16" s="32">
        <v>4723.2</v>
      </c>
      <c r="AM16" s="40">
        <v>1.9523809523809526</v>
      </c>
      <c r="AN16" s="36">
        <v>0</v>
      </c>
      <c r="AO16" s="32">
        <v>0</v>
      </c>
      <c r="AP16" s="15">
        <v>0</v>
      </c>
      <c r="AQ16" s="36">
        <f t="shared" si="0"/>
        <v>33523.2</v>
      </c>
      <c r="AR16" s="12">
        <f t="shared" si="0"/>
        <v>99273.6</v>
      </c>
      <c r="AS16" s="44">
        <f t="shared" si="1"/>
        <v>3</v>
      </c>
    </row>
    <row r="17" spans="1:45" ht="18.75" customHeight="1">
      <c r="A17" s="20" t="s">
        <v>5</v>
      </c>
      <c r="B17" s="21" t="s">
        <v>60</v>
      </c>
      <c r="C17" s="22" t="s">
        <v>56</v>
      </c>
      <c r="D17" s="36">
        <v>0</v>
      </c>
      <c r="E17" s="32">
        <v>0</v>
      </c>
      <c r="F17" s="15">
        <v>0</v>
      </c>
      <c r="G17" s="36">
        <v>998.4</v>
      </c>
      <c r="H17" s="32">
        <v>11289.6</v>
      </c>
      <c r="I17" s="15">
        <v>11.307692307692308</v>
      </c>
      <c r="J17" s="36">
        <v>2304</v>
      </c>
      <c r="K17" s="32">
        <v>11376</v>
      </c>
      <c r="L17" s="15">
        <v>4.9375</v>
      </c>
      <c r="M17" s="36">
        <v>2304</v>
      </c>
      <c r="N17" s="32">
        <v>9360</v>
      </c>
      <c r="O17" s="15">
        <v>4.0625</v>
      </c>
      <c r="P17" s="36">
        <v>2304</v>
      </c>
      <c r="Q17" s="32">
        <v>6441.6</v>
      </c>
      <c r="R17" s="15">
        <v>2.7958333333333334</v>
      </c>
      <c r="S17" s="36">
        <v>1689.6</v>
      </c>
      <c r="T17" s="32">
        <v>9532.8</v>
      </c>
      <c r="U17" s="15">
        <v>5.642045454545454</v>
      </c>
      <c r="V17" s="36">
        <v>1900.8</v>
      </c>
      <c r="W17" s="32">
        <v>10944</v>
      </c>
      <c r="X17" s="15">
        <v>5.757575757575758</v>
      </c>
      <c r="Y17" s="36">
        <v>1900.8</v>
      </c>
      <c r="Z17" s="32">
        <v>8601.6</v>
      </c>
      <c r="AA17" s="15">
        <v>4.525252525252526</v>
      </c>
      <c r="AB17" s="36">
        <v>2304</v>
      </c>
      <c r="AC17" s="32">
        <v>5673.6</v>
      </c>
      <c r="AD17" s="15">
        <v>2.4625</v>
      </c>
      <c r="AE17" s="36">
        <v>2304</v>
      </c>
      <c r="AF17" s="32">
        <v>6556.8</v>
      </c>
      <c r="AG17" s="15">
        <v>2.845833333333333</v>
      </c>
      <c r="AH17" s="36">
        <v>1824</v>
      </c>
      <c r="AI17" s="32">
        <v>4358.4</v>
      </c>
      <c r="AJ17" s="15">
        <v>2.389473684210526</v>
      </c>
      <c r="AK17" s="12">
        <v>0</v>
      </c>
      <c r="AL17" s="32">
        <v>0</v>
      </c>
      <c r="AM17" s="40">
        <v>0</v>
      </c>
      <c r="AN17" s="36">
        <v>0</v>
      </c>
      <c r="AO17" s="32">
        <v>0</v>
      </c>
      <c r="AP17" s="15">
        <v>0</v>
      </c>
      <c r="AQ17" s="36">
        <f t="shared" si="0"/>
        <v>19833.6</v>
      </c>
      <c r="AR17" s="12">
        <f t="shared" si="0"/>
        <v>84134.40000000001</v>
      </c>
      <c r="AS17" s="44">
        <f t="shared" si="1"/>
        <v>4.2</v>
      </c>
    </row>
    <row r="18" spans="1:45" ht="18.75" customHeight="1">
      <c r="A18" s="29"/>
      <c r="B18" s="21" t="s">
        <v>45</v>
      </c>
      <c r="C18" s="22" t="s">
        <v>43</v>
      </c>
      <c r="D18" s="36">
        <v>0</v>
      </c>
      <c r="E18" s="32">
        <v>0</v>
      </c>
      <c r="F18" s="15">
        <v>0</v>
      </c>
      <c r="G18" s="36">
        <v>3993.6</v>
      </c>
      <c r="H18" s="32">
        <v>28022.4</v>
      </c>
      <c r="I18" s="15">
        <v>7.016826923076923</v>
      </c>
      <c r="J18" s="36">
        <v>5376</v>
      </c>
      <c r="K18" s="32">
        <v>21667.2</v>
      </c>
      <c r="L18" s="15">
        <v>4.030357142857143</v>
      </c>
      <c r="M18" s="36">
        <v>5376</v>
      </c>
      <c r="N18" s="32">
        <v>17769.6</v>
      </c>
      <c r="O18" s="15">
        <v>3.3053571428571424</v>
      </c>
      <c r="P18" s="36">
        <v>5376</v>
      </c>
      <c r="Q18" s="32">
        <v>13833.6</v>
      </c>
      <c r="R18" s="15">
        <v>2.5732142857142857</v>
      </c>
      <c r="S18" s="36">
        <v>4608</v>
      </c>
      <c r="T18" s="32">
        <v>19987.2</v>
      </c>
      <c r="U18" s="15">
        <v>4.3375</v>
      </c>
      <c r="V18" s="36">
        <v>5203.2</v>
      </c>
      <c r="W18" s="32">
        <v>23923.2</v>
      </c>
      <c r="X18" s="15">
        <v>4.597785977859779</v>
      </c>
      <c r="Y18" s="36">
        <v>5203.2</v>
      </c>
      <c r="Z18" s="32">
        <v>16732.8</v>
      </c>
      <c r="AA18" s="15">
        <v>3.215867158671587</v>
      </c>
      <c r="AB18" s="36">
        <v>5760</v>
      </c>
      <c r="AC18" s="32">
        <v>10790.4</v>
      </c>
      <c r="AD18" s="15">
        <v>1.8733333333333333</v>
      </c>
      <c r="AE18" s="36">
        <v>5414.4</v>
      </c>
      <c r="AF18" s="32">
        <v>12278.4</v>
      </c>
      <c r="AG18" s="15">
        <v>2.267730496453901</v>
      </c>
      <c r="AH18" s="36">
        <v>4800</v>
      </c>
      <c r="AI18" s="32">
        <v>8534.4</v>
      </c>
      <c r="AJ18" s="15">
        <v>1.778</v>
      </c>
      <c r="AK18" s="12">
        <v>0</v>
      </c>
      <c r="AL18" s="32">
        <v>0</v>
      </c>
      <c r="AM18" s="40">
        <v>0</v>
      </c>
      <c r="AN18" s="36">
        <v>0</v>
      </c>
      <c r="AO18" s="32">
        <v>0</v>
      </c>
      <c r="AP18" s="15">
        <v>0</v>
      </c>
      <c r="AQ18" s="36">
        <f t="shared" si="0"/>
        <v>51110.4</v>
      </c>
      <c r="AR18" s="12">
        <f t="shared" si="0"/>
        <v>173539.19999999998</v>
      </c>
      <c r="AS18" s="44">
        <f t="shared" si="1"/>
        <v>3.4</v>
      </c>
    </row>
    <row r="19" spans="1:45" ht="18.75" customHeight="1">
      <c r="A19" s="20" t="s">
        <v>6</v>
      </c>
      <c r="B19" s="21" t="s">
        <v>60</v>
      </c>
      <c r="C19" s="22" t="s">
        <v>56</v>
      </c>
      <c r="D19" s="36">
        <v>0</v>
      </c>
      <c r="E19" s="32">
        <v>0</v>
      </c>
      <c r="F19" s="15">
        <v>0</v>
      </c>
      <c r="G19" s="36">
        <v>0</v>
      </c>
      <c r="H19" s="32">
        <v>0</v>
      </c>
      <c r="I19" s="15">
        <v>0</v>
      </c>
      <c r="J19" s="36">
        <v>1056</v>
      </c>
      <c r="K19" s="32">
        <v>3331.2</v>
      </c>
      <c r="L19" s="15">
        <v>3.1545454545454543</v>
      </c>
      <c r="M19" s="36">
        <v>883.2</v>
      </c>
      <c r="N19" s="32">
        <v>2131.2</v>
      </c>
      <c r="O19" s="15">
        <v>2.413043478260869</v>
      </c>
      <c r="P19" s="36">
        <v>480</v>
      </c>
      <c r="Q19" s="32">
        <v>1440</v>
      </c>
      <c r="R19" s="15">
        <v>3</v>
      </c>
      <c r="S19" s="36">
        <v>480</v>
      </c>
      <c r="T19" s="32">
        <v>1785.6</v>
      </c>
      <c r="U19" s="15">
        <v>3.72</v>
      </c>
      <c r="V19" s="36">
        <v>480</v>
      </c>
      <c r="W19" s="32">
        <v>2208</v>
      </c>
      <c r="X19" s="15">
        <v>4.6</v>
      </c>
      <c r="Y19" s="36">
        <v>499.2</v>
      </c>
      <c r="Z19" s="32">
        <v>1756.8</v>
      </c>
      <c r="AA19" s="15">
        <v>3.519230769230769</v>
      </c>
      <c r="AB19" s="36">
        <v>480</v>
      </c>
      <c r="AC19" s="32">
        <v>1008</v>
      </c>
      <c r="AD19" s="15">
        <v>2.1</v>
      </c>
      <c r="AE19" s="36">
        <v>480</v>
      </c>
      <c r="AF19" s="32">
        <v>1123.2</v>
      </c>
      <c r="AG19" s="15">
        <v>2.34</v>
      </c>
      <c r="AH19" s="36">
        <v>480</v>
      </c>
      <c r="AI19" s="32">
        <v>787.2</v>
      </c>
      <c r="AJ19" s="15">
        <v>1.64</v>
      </c>
      <c r="AK19" s="12">
        <v>480</v>
      </c>
      <c r="AL19" s="32">
        <v>960</v>
      </c>
      <c r="AM19" s="40">
        <v>2</v>
      </c>
      <c r="AN19" s="36">
        <v>0</v>
      </c>
      <c r="AO19" s="32">
        <v>0</v>
      </c>
      <c r="AP19" s="15">
        <v>0</v>
      </c>
      <c r="AQ19" s="36">
        <f t="shared" si="0"/>
        <v>5798.4</v>
      </c>
      <c r="AR19" s="12">
        <f t="shared" si="0"/>
        <v>16531.2</v>
      </c>
      <c r="AS19" s="44">
        <f t="shared" si="1"/>
        <v>2.9</v>
      </c>
    </row>
    <row r="20" spans="1:45" ht="18.75" customHeight="1">
      <c r="A20" s="30"/>
      <c r="B20" s="21" t="s">
        <v>42</v>
      </c>
      <c r="C20" s="22" t="s">
        <v>43</v>
      </c>
      <c r="D20" s="36">
        <v>0</v>
      </c>
      <c r="E20" s="32">
        <v>0</v>
      </c>
      <c r="F20" s="15">
        <v>0</v>
      </c>
      <c r="G20" s="36">
        <v>0</v>
      </c>
      <c r="H20" s="32">
        <v>0</v>
      </c>
      <c r="I20" s="15">
        <v>0</v>
      </c>
      <c r="J20" s="36">
        <v>13728</v>
      </c>
      <c r="K20" s="32">
        <v>43276.8</v>
      </c>
      <c r="L20" s="15">
        <v>3.1524475524475526</v>
      </c>
      <c r="M20" s="36">
        <v>11596.8</v>
      </c>
      <c r="N20" s="32">
        <v>31171.2</v>
      </c>
      <c r="O20" s="15">
        <v>2.6879139072847686</v>
      </c>
      <c r="P20" s="36">
        <v>10214.4</v>
      </c>
      <c r="Q20" s="32">
        <v>22896</v>
      </c>
      <c r="R20" s="15">
        <v>2.2415413533834587</v>
      </c>
      <c r="S20" s="36">
        <v>9062.4</v>
      </c>
      <c r="T20" s="32">
        <v>32726.4</v>
      </c>
      <c r="U20" s="15">
        <v>3.6112288135593222</v>
      </c>
      <c r="V20" s="36">
        <v>9254.4</v>
      </c>
      <c r="W20" s="32">
        <v>42720</v>
      </c>
      <c r="X20" s="15">
        <v>4.616182572614108</v>
      </c>
      <c r="Y20" s="36">
        <v>10348.8</v>
      </c>
      <c r="Z20" s="32">
        <v>38505.6</v>
      </c>
      <c r="AA20" s="15">
        <v>3.720779220779221</v>
      </c>
      <c r="AB20" s="36">
        <v>10291.2</v>
      </c>
      <c r="AC20" s="32">
        <v>18652.8</v>
      </c>
      <c r="AD20" s="15">
        <v>1.8125</v>
      </c>
      <c r="AE20" s="36">
        <v>10195.2</v>
      </c>
      <c r="AF20" s="32">
        <v>24105.6</v>
      </c>
      <c r="AG20" s="15">
        <v>2.3644067796610164</v>
      </c>
      <c r="AH20" s="36">
        <v>6355.2</v>
      </c>
      <c r="AI20" s="32">
        <v>11616</v>
      </c>
      <c r="AJ20" s="15">
        <v>1.8277945619335347</v>
      </c>
      <c r="AK20" s="12">
        <v>9523.2</v>
      </c>
      <c r="AL20" s="32">
        <v>17241.6</v>
      </c>
      <c r="AM20" s="40">
        <v>1.8104838709677415</v>
      </c>
      <c r="AN20" s="36">
        <v>0</v>
      </c>
      <c r="AO20" s="32">
        <v>0</v>
      </c>
      <c r="AP20" s="15">
        <v>0</v>
      </c>
      <c r="AQ20" s="36">
        <f t="shared" si="0"/>
        <v>100569.59999999999</v>
      </c>
      <c r="AR20" s="12">
        <f t="shared" si="0"/>
        <v>282912</v>
      </c>
      <c r="AS20" s="44">
        <f t="shared" si="1"/>
        <v>2.8</v>
      </c>
    </row>
    <row r="21" spans="1:45" ht="18.75" customHeight="1">
      <c r="A21" s="30"/>
      <c r="B21" s="21" t="s">
        <v>45</v>
      </c>
      <c r="C21" s="22" t="s">
        <v>43</v>
      </c>
      <c r="D21" s="36">
        <v>0</v>
      </c>
      <c r="E21" s="32">
        <v>0</v>
      </c>
      <c r="F21" s="15">
        <v>0</v>
      </c>
      <c r="G21" s="36">
        <v>0</v>
      </c>
      <c r="H21" s="32">
        <v>0</v>
      </c>
      <c r="I21" s="15">
        <v>0</v>
      </c>
      <c r="J21" s="36">
        <v>844.8</v>
      </c>
      <c r="K21" s="32">
        <v>4848</v>
      </c>
      <c r="L21" s="15">
        <v>5.738636363636364</v>
      </c>
      <c r="M21" s="36">
        <v>710.4</v>
      </c>
      <c r="N21" s="32">
        <v>1958.4</v>
      </c>
      <c r="O21" s="15">
        <v>2.756756756756757</v>
      </c>
      <c r="P21" s="36">
        <v>576</v>
      </c>
      <c r="Q21" s="32">
        <v>1795.2</v>
      </c>
      <c r="R21" s="15">
        <v>3.1166666666666667</v>
      </c>
      <c r="S21" s="36">
        <v>576</v>
      </c>
      <c r="T21" s="32">
        <v>1737.6</v>
      </c>
      <c r="U21" s="15">
        <v>3.0166666666666666</v>
      </c>
      <c r="V21" s="36">
        <v>595.2</v>
      </c>
      <c r="W21" s="32">
        <v>2323.2</v>
      </c>
      <c r="X21" s="15">
        <v>3.903225806451612</v>
      </c>
      <c r="Y21" s="36">
        <v>576</v>
      </c>
      <c r="Z21" s="32">
        <v>1852.8</v>
      </c>
      <c r="AA21" s="15">
        <v>3.216666666666667</v>
      </c>
      <c r="AB21" s="36">
        <v>595.2</v>
      </c>
      <c r="AC21" s="32">
        <v>1267.2</v>
      </c>
      <c r="AD21" s="15">
        <v>2.129032258064516</v>
      </c>
      <c r="AE21" s="36">
        <v>595.2</v>
      </c>
      <c r="AF21" s="32">
        <v>1795.2</v>
      </c>
      <c r="AG21" s="15">
        <v>3.016129032258065</v>
      </c>
      <c r="AH21" s="36">
        <v>576</v>
      </c>
      <c r="AI21" s="32">
        <v>960</v>
      </c>
      <c r="AJ21" s="15">
        <v>1.6666666666666667</v>
      </c>
      <c r="AK21" s="12">
        <v>595.2</v>
      </c>
      <c r="AL21" s="32">
        <v>1372.8</v>
      </c>
      <c r="AM21" s="40">
        <v>2.3064516129032255</v>
      </c>
      <c r="AN21" s="36">
        <v>0</v>
      </c>
      <c r="AO21" s="32">
        <v>0</v>
      </c>
      <c r="AP21" s="15">
        <v>0</v>
      </c>
      <c r="AQ21" s="36">
        <f t="shared" si="0"/>
        <v>6239.999999999999</v>
      </c>
      <c r="AR21" s="12">
        <f t="shared" si="0"/>
        <v>19910.4</v>
      </c>
      <c r="AS21" s="44">
        <f t="shared" si="1"/>
        <v>3.2</v>
      </c>
    </row>
    <row r="22" spans="1:45" ht="18.75" customHeight="1">
      <c r="A22" s="20" t="s">
        <v>7</v>
      </c>
      <c r="B22" s="23" t="s">
        <v>48</v>
      </c>
      <c r="C22" s="22" t="s">
        <v>61</v>
      </c>
      <c r="D22" s="36">
        <v>0</v>
      </c>
      <c r="E22" s="32">
        <v>0</v>
      </c>
      <c r="F22" s="15">
        <v>0</v>
      </c>
      <c r="G22" s="36">
        <v>0</v>
      </c>
      <c r="H22" s="32">
        <v>0</v>
      </c>
      <c r="I22" s="15">
        <v>0</v>
      </c>
      <c r="J22" s="36">
        <v>307.2</v>
      </c>
      <c r="K22" s="32">
        <v>2073.6</v>
      </c>
      <c r="L22" s="15">
        <v>6.75</v>
      </c>
      <c r="M22" s="36">
        <v>345.6</v>
      </c>
      <c r="N22" s="32">
        <v>2025.6</v>
      </c>
      <c r="O22" s="15">
        <v>5.861111111111111</v>
      </c>
      <c r="P22" s="36">
        <v>307.2</v>
      </c>
      <c r="Q22" s="32">
        <v>1737.6</v>
      </c>
      <c r="R22" s="15">
        <v>5.65625</v>
      </c>
      <c r="S22" s="36">
        <v>307.2</v>
      </c>
      <c r="T22" s="32">
        <v>1756.8</v>
      </c>
      <c r="U22" s="15">
        <v>5.71875</v>
      </c>
      <c r="V22" s="36">
        <v>211.2</v>
      </c>
      <c r="W22" s="32">
        <v>1555.2</v>
      </c>
      <c r="X22" s="15">
        <v>7.363636363636364</v>
      </c>
      <c r="Y22" s="36">
        <v>211.2</v>
      </c>
      <c r="Z22" s="32">
        <v>1334.4</v>
      </c>
      <c r="AA22" s="15">
        <v>6.318181818181819</v>
      </c>
      <c r="AB22" s="36">
        <v>211.2</v>
      </c>
      <c r="AC22" s="32">
        <v>1248</v>
      </c>
      <c r="AD22" s="15">
        <v>5.909090909090909</v>
      </c>
      <c r="AE22" s="36">
        <v>211.2</v>
      </c>
      <c r="AF22" s="32">
        <v>998.4</v>
      </c>
      <c r="AG22" s="15">
        <v>4.7272727272727275</v>
      </c>
      <c r="AH22" s="36">
        <v>0</v>
      </c>
      <c r="AI22" s="32">
        <v>0</v>
      </c>
      <c r="AJ22" s="15">
        <v>0</v>
      </c>
      <c r="AK22" s="12">
        <v>0</v>
      </c>
      <c r="AL22" s="32">
        <v>0</v>
      </c>
      <c r="AM22" s="40">
        <v>0</v>
      </c>
      <c r="AN22" s="36">
        <v>0</v>
      </c>
      <c r="AO22" s="32">
        <v>0</v>
      </c>
      <c r="AP22" s="15">
        <v>0</v>
      </c>
      <c r="AQ22" s="36">
        <f t="shared" si="0"/>
        <v>2112</v>
      </c>
      <c r="AR22" s="12">
        <f t="shared" si="0"/>
        <v>12729.599999999999</v>
      </c>
      <c r="AS22" s="44">
        <f t="shared" si="1"/>
        <v>6</v>
      </c>
    </row>
    <row r="23" spans="1:45" ht="18.75" customHeight="1">
      <c r="A23" s="30"/>
      <c r="B23" s="23" t="s">
        <v>60</v>
      </c>
      <c r="C23" s="22" t="s">
        <v>61</v>
      </c>
      <c r="D23" s="36">
        <v>0</v>
      </c>
      <c r="E23" s="32">
        <v>0</v>
      </c>
      <c r="F23" s="15">
        <v>0</v>
      </c>
      <c r="G23" s="36">
        <v>0</v>
      </c>
      <c r="H23" s="32">
        <v>0</v>
      </c>
      <c r="I23" s="15">
        <v>0</v>
      </c>
      <c r="J23" s="36">
        <v>345.6</v>
      </c>
      <c r="K23" s="32">
        <v>1814.4</v>
      </c>
      <c r="L23" s="15">
        <v>5.25</v>
      </c>
      <c r="M23" s="36">
        <v>556.8</v>
      </c>
      <c r="N23" s="32">
        <v>1785.6</v>
      </c>
      <c r="O23" s="15">
        <v>3.206896551724138</v>
      </c>
      <c r="P23" s="36">
        <v>499.2</v>
      </c>
      <c r="Q23" s="32">
        <v>1680</v>
      </c>
      <c r="R23" s="15">
        <v>3.3653846153846154</v>
      </c>
      <c r="S23" s="36">
        <v>326.4</v>
      </c>
      <c r="T23" s="32">
        <v>1584</v>
      </c>
      <c r="U23" s="15">
        <v>4.852941176470589</v>
      </c>
      <c r="V23" s="36">
        <v>268.8</v>
      </c>
      <c r="W23" s="32">
        <v>1468.8</v>
      </c>
      <c r="X23" s="15">
        <v>5.4642857142857135</v>
      </c>
      <c r="Y23" s="36">
        <v>268.8</v>
      </c>
      <c r="Z23" s="32">
        <v>1248</v>
      </c>
      <c r="AA23" s="15">
        <v>4.642857142857142</v>
      </c>
      <c r="AB23" s="36">
        <v>268.8</v>
      </c>
      <c r="AC23" s="32">
        <v>796.8</v>
      </c>
      <c r="AD23" s="15">
        <v>2.964285714285714</v>
      </c>
      <c r="AE23" s="36">
        <v>268.8</v>
      </c>
      <c r="AF23" s="32">
        <v>979.2</v>
      </c>
      <c r="AG23" s="15">
        <v>3.642857142857143</v>
      </c>
      <c r="AH23" s="36">
        <v>211.2</v>
      </c>
      <c r="AI23" s="32">
        <v>614.4</v>
      </c>
      <c r="AJ23" s="15">
        <v>2.909090909090909</v>
      </c>
      <c r="AK23" s="12">
        <v>211.2</v>
      </c>
      <c r="AL23" s="32">
        <v>633.6</v>
      </c>
      <c r="AM23" s="40">
        <v>3</v>
      </c>
      <c r="AN23" s="36">
        <v>0</v>
      </c>
      <c r="AO23" s="32">
        <v>0</v>
      </c>
      <c r="AP23" s="15">
        <v>0</v>
      </c>
      <c r="AQ23" s="36">
        <f t="shared" si="0"/>
        <v>3225.6</v>
      </c>
      <c r="AR23" s="12">
        <f t="shared" si="0"/>
        <v>12604.8</v>
      </c>
      <c r="AS23" s="44">
        <f t="shared" si="1"/>
        <v>3.9</v>
      </c>
    </row>
    <row r="24" spans="1:45" ht="18.75" customHeight="1">
      <c r="A24" s="30"/>
      <c r="B24" s="23" t="s">
        <v>42</v>
      </c>
      <c r="C24" s="22" t="s">
        <v>61</v>
      </c>
      <c r="D24" s="36">
        <v>0</v>
      </c>
      <c r="E24" s="32">
        <v>0</v>
      </c>
      <c r="F24" s="15">
        <v>0</v>
      </c>
      <c r="G24" s="36">
        <v>0</v>
      </c>
      <c r="H24" s="32">
        <v>0</v>
      </c>
      <c r="I24" s="15">
        <v>0</v>
      </c>
      <c r="J24" s="36">
        <v>652.8</v>
      </c>
      <c r="K24" s="32">
        <v>4070.4</v>
      </c>
      <c r="L24" s="15">
        <v>6.23529411764706</v>
      </c>
      <c r="M24" s="36">
        <v>844.8</v>
      </c>
      <c r="N24" s="32">
        <v>3052.8</v>
      </c>
      <c r="O24" s="15">
        <v>3.613636363636364</v>
      </c>
      <c r="P24" s="36">
        <v>460.8</v>
      </c>
      <c r="Q24" s="32">
        <v>1824</v>
      </c>
      <c r="R24" s="15">
        <v>3.958333333333333</v>
      </c>
      <c r="S24" s="36">
        <v>326.4</v>
      </c>
      <c r="T24" s="32">
        <v>1756.8</v>
      </c>
      <c r="U24" s="15">
        <v>5.382352941176471</v>
      </c>
      <c r="V24" s="36">
        <v>768</v>
      </c>
      <c r="W24" s="32">
        <v>4118.4</v>
      </c>
      <c r="X24" s="15">
        <v>5.3625</v>
      </c>
      <c r="Y24" s="36">
        <v>710.4</v>
      </c>
      <c r="Z24" s="32">
        <v>3715.2</v>
      </c>
      <c r="AA24" s="15">
        <v>5.22972972972973</v>
      </c>
      <c r="AB24" s="36">
        <v>710.4</v>
      </c>
      <c r="AC24" s="32">
        <v>2553.6</v>
      </c>
      <c r="AD24" s="15">
        <v>3.5945945945945947</v>
      </c>
      <c r="AE24" s="36">
        <v>710.4</v>
      </c>
      <c r="AF24" s="32">
        <v>2371.2</v>
      </c>
      <c r="AG24" s="15">
        <v>3.3378378378378377</v>
      </c>
      <c r="AH24" s="36">
        <v>576</v>
      </c>
      <c r="AI24" s="32">
        <v>1497.6</v>
      </c>
      <c r="AJ24" s="15">
        <v>2.6</v>
      </c>
      <c r="AK24" s="12">
        <v>460.8</v>
      </c>
      <c r="AL24" s="32">
        <v>1152</v>
      </c>
      <c r="AM24" s="40">
        <v>2.5</v>
      </c>
      <c r="AN24" s="36">
        <v>0</v>
      </c>
      <c r="AO24" s="32">
        <v>0</v>
      </c>
      <c r="AP24" s="15">
        <v>0</v>
      </c>
      <c r="AQ24" s="36">
        <f t="shared" si="0"/>
        <v>6220.799999999999</v>
      </c>
      <c r="AR24" s="12">
        <f t="shared" si="0"/>
        <v>26111.999999999996</v>
      </c>
      <c r="AS24" s="44">
        <f t="shared" si="1"/>
        <v>4.2</v>
      </c>
    </row>
    <row r="25" spans="1:45" ht="18.75" customHeight="1">
      <c r="A25" s="30"/>
      <c r="B25" s="23" t="s">
        <v>44</v>
      </c>
      <c r="C25" s="22" t="s">
        <v>61</v>
      </c>
      <c r="D25" s="36">
        <v>0</v>
      </c>
      <c r="E25" s="32">
        <v>0</v>
      </c>
      <c r="F25" s="15">
        <v>0</v>
      </c>
      <c r="G25" s="36">
        <v>0</v>
      </c>
      <c r="H25" s="32">
        <v>0</v>
      </c>
      <c r="I25" s="15">
        <v>0</v>
      </c>
      <c r="J25" s="36">
        <v>403.2</v>
      </c>
      <c r="K25" s="32">
        <v>3072</v>
      </c>
      <c r="L25" s="15">
        <v>7.6190476190476195</v>
      </c>
      <c r="M25" s="36">
        <v>403.2</v>
      </c>
      <c r="N25" s="32">
        <v>2064</v>
      </c>
      <c r="O25" s="15">
        <v>5.1190476190476195</v>
      </c>
      <c r="P25" s="36">
        <v>345.6</v>
      </c>
      <c r="Q25" s="32">
        <v>1593.6</v>
      </c>
      <c r="R25" s="15">
        <v>4.611111111111111</v>
      </c>
      <c r="S25" s="36">
        <v>326.4</v>
      </c>
      <c r="T25" s="32">
        <v>1603.2</v>
      </c>
      <c r="U25" s="15">
        <v>4.911764705882353</v>
      </c>
      <c r="V25" s="36">
        <v>268.8</v>
      </c>
      <c r="W25" s="32">
        <v>1507.2</v>
      </c>
      <c r="X25" s="15">
        <v>5.607142857142857</v>
      </c>
      <c r="Y25" s="36">
        <v>268.8</v>
      </c>
      <c r="Z25" s="32">
        <v>1104</v>
      </c>
      <c r="AA25" s="15">
        <v>4.107142857142857</v>
      </c>
      <c r="AB25" s="36">
        <v>249.6</v>
      </c>
      <c r="AC25" s="32">
        <v>768</v>
      </c>
      <c r="AD25" s="15">
        <v>3.076923076923077</v>
      </c>
      <c r="AE25" s="36">
        <v>0</v>
      </c>
      <c r="AF25" s="32">
        <v>0</v>
      </c>
      <c r="AG25" s="15">
        <v>0</v>
      </c>
      <c r="AH25" s="36">
        <v>0</v>
      </c>
      <c r="AI25" s="32">
        <v>0</v>
      </c>
      <c r="AJ25" s="15">
        <v>0</v>
      </c>
      <c r="AK25" s="12">
        <v>0</v>
      </c>
      <c r="AL25" s="32">
        <v>0</v>
      </c>
      <c r="AM25" s="40">
        <v>0</v>
      </c>
      <c r="AN25" s="36">
        <v>0</v>
      </c>
      <c r="AO25" s="32">
        <v>0</v>
      </c>
      <c r="AP25" s="15">
        <v>0</v>
      </c>
      <c r="AQ25" s="36">
        <f t="shared" si="0"/>
        <v>2265.6</v>
      </c>
      <c r="AR25" s="12">
        <f t="shared" si="0"/>
        <v>11712.000000000002</v>
      </c>
      <c r="AS25" s="44">
        <f t="shared" si="1"/>
        <v>5.2</v>
      </c>
    </row>
    <row r="26" spans="1:45" ht="18.75" customHeight="1">
      <c r="A26" s="30"/>
      <c r="B26" s="23" t="s">
        <v>90</v>
      </c>
      <c r="C26" s="22" t="s">
        <v>61</v>
      </c>
      <c r="D26" s="36">
        <v>0</v>
      </c>
      <c r="E26" s="32">
        <v>0</v>
      </c>
      <c r="F26" s="15">
        <v>0</v>
      </c>
      <c r="G26" s="36">
        <v>0</v>
      </c>
      <c r="H26" s="32">
        <v>0</v>
      </c>
      <c r="I26" s="15">
        <v>0</v>
      </c>
      <c r="J26" s="36">
        <v>345.6</v>
      </c>
      <c r="K26" s="32">
        <v>1900.8</v>
      </c>
      <c r="L26" s="15">
        <v>5.5</v>
      </c>
      <c r="M26" s="36">
        <v>345.6</v>
      </c>
      <c r="N26" s="32">
        <v>1632</v>
      </c>
      <c r="O26" s="15">
        <v>4.722222222222222</v>
      </c>
      <c r="P26" s="36">
        <v>307.2</v>
      </c>
      <c r="Q26" s="32">
        <v>1056</v>
      </c>
      <c r="R26" s="15">
        <v>3.4375</v>
      </c>
      <c r="S26" s="36">
        <v>307.2</v>
      </c>
      <c r="T26" s="32">
        <v>1267.2</v>
      </c>
      <c r="U26" s="15">
        <v>4.125</v>
      </c>
      <c r="V26" s="36">
        <v>211.2</v>
      </c>
      <c r="W26" s="32">
        <v>1219.2</v>
      </c>
      <c r="X26" s="15">
        <v>5.772727272727273</v>
      </c>
      <c r="Y26" s="36">
        <v>211.2</v>
      </c>
      <c r="Z26" s="32">
        <v>969.6</v>
      </c>
      <c r="AA26" s="15">
        <v>4.590909090909091</v>
      </c>
      <c r="AB26" s="36">
        <v>211.2</v>
      </c>
      <c r="AC26" s="32">
        <v>556.8</v>
      </c>
      <c r="AD26" s="15">
        <v>2.6363636363636362</v>
      </c>
      <c r="AE26" s="36">
        <v>0</v>
      </c>
      <c r="AF26" s="32">
        <v>0</v>
      </c>
      <c r="AG26" s="15">
        <v>0</v>
      </c>
      <c r="AH26" s="36">
        <v>0</v>
      </c>
      <c r="AI26" s="32">
        <v>0</v>
      </c>
      <c r="AJ26" s="15">
        <v>0</v>
      </c>
      <c r="AK26" s="12">
        <v>0</v>
      </c>
      <c r="AL26" s="32">
        <v>0</v>
      </c>
      <c r="AM26" s="40">
        <v>0</v>
      </c>
      <c r="AN26" s="36">
        <v>0</v>
      </c>
      <c r="AO26" s="32">
        <v>0</v>
      </c>
      <c r="AP26" s="15">
        <v>0</v>
      </c>
      <c r="AQ26" s="36">
        <f aca="true" t="shared" si="2" ref="AQ26:AR45">SUMIF($D$5:$AP$5,AQ$5,$D26:$AP26)</f>
        <v>1939.2000000000003</v>
      </c>
      <c r="AR26" s="12">
        <f t="shared" si="2"/>
        <v>8601.6</v>
      </c>
      <c r="AS26" s="44">
        <f t="shared" si="1"/>
        <v>4.4</v>
      </c>
    </row>
    <row r="27" spans="1:45" ht="18.75" customHeight="1">
      <c r="A27" s="29"/>
      <c r="B27" s="23" t="s">
        <v>76</v>
      </c>
      <c r="C27" s="22" t="s">
        <v>61</v>
      </c>
      <c r="D27" s="36">
        <v>0</v>
      </c>
      <c r="E27" s="32">
        <v>0</v>
      </c>
      <c r="F27" s="15">
        <v>0</v>
      </c>
      <c r="G27" s="36">
        <v>0</v>
      </c>
      <c r="H27" s="32">
        <v>0</v>
      </c>
      <c r="I27" s="15">
        <v>0</v>
      </c>
      <c r="J27" s="36">
        <v>2668.8</v>
      </c>
      <c r="K27" s="32">
        <v>14697.6</v>
      </c>
      <c r="L27" s="15">
        <v>5.5071942446043165</v>
      </c>
      <c r="M27" s="36">
        <v>3724.8</v>
      </c>
      <c r="N27" s="32">
        <v>10675.2</v>
      </c>
      <c r="O27" s="15">
        <v>2.865979381443299</v>
      </c>
      <c r="P27" s="36">
        <v>2457.6</v>
      </c>
      <c r="Q27" s="32">
        <v>7785.6</v>
      </c>
      <c r="R27" s="15">
        <v>3.16796875</v>
      </c>
      <c r="S27" s="36">
        <v>1708.8</v>
      </c>
      <c r="T27" s="32">
        <v>8793.6</v>
      </c>
      <c r="U27" s="15">
        <v>5.146067415730338</v>
      </c>
      <c r="V27" s="36">
        <v>2131.2</v>
      </c>
      <c r="W27" s="32">
        <v>9340.8</v>
      </c>
      <c r="X27" s="15">
        <v>4.382882882882883</v>
      </c>
      <c r="Y27" s="36">
        <v>1939.2</v>
      </c>
      <c r="Z27" s="32">
        <v>7046.4</v>
      </c>
      <c r="AA27" s="15">
        <v>3.6336633663366333</v>
      </c>
      <c r="AB27" s="36">
        <v>1612.8</v>
      </c>
      <c r="AC27" s="32">
        <v>3868.8</v>
      </c>
      <c r="AD27" s="15">
        <v>2.398809523809524</v>
      </c>
      <c r="AE27" s="36">
        <v>1612.8</v>
      </c>
      <c r="AF27" s="32">
        <v>4022.4</v>
      </c>
      <c r="AG27" s="15">
        <v>2.494047619047619</v>
      </c>
      <c r="AH27" s="36">
        <v>1056</v>
      </c>
      <c r="AI27" s="32">
        <v>2870.4</v>
      </c>
      <c r="AJ27" s="15">
        <v>2.7181818181818183</v>
      </c>
      <c r="AK27" s="12">
        <v>1152</v>
      </c>
      <c r="AL27" s="32">
        <v>2803.2</v>
      </c>
      <c r="AM27" s="40">
        <v>2.433333333333333</v>
      </c>
      <c r="AN27" s="36">
        <v>0</v>
      </c>
      <c r="AO27" s="32">
        <v>0</v>
      </c>
      <c r="AP27" s="15">
        <v>0</v>
      </c>
      <c r="AQ27" s="36">
        <f t="shared" si="2"/>
        <v>20064</v>
      </c>
      <c r="AR27" s="12">
        <f t="shared" si="2"/>
        <v>71904</v>
      </c>
      <c r="AS27" s="44">
        <f t="shared" si="1"/>
        <v>3.6</v>
      </c>
    </row>
    <row r="28" spans="1:45" ht="18.75" customHeight="1">
      <c r="A28" s="20" t="s">
        <v>8</v>
      </c>
      <c r="B28" s="21" t="s">
        <v>60</v>
      </c>
      <c r="C28" s="22" t="s">
        <v>43</v>
      </c>
      <c r="D28" s="36">
        <v>0</v>
      </c>
      <c r="E28" s="32">
        <v>0</v>
      </c>
      <c r="F28" s="15">
        <v>0</v>
      </c>
      <c r="G28" s="36">
        <v>0</v>
      </c>
      <c r="H28" s="32">
        <v>0</v>
      </c>
      <c r="I28" s="15">
        <v>0</v>
      </c>
      <c r="J28" s="36">
        <v>1344</v>
      </c>
      <c r="K28" s="32">
        <v>4790.4</v>
      </c>
      <c r="L28" s="15">
        <v>3.564285714285714</v>
      </c>
      <c r="M28" s="36">
        <v>576</v>
      </c>
      <c r="N28" s="32">
        <v>2217.6</v>
      </c>
      <c r="O28" s="15">
        <v>3.85</v>
      </c>
      <c r="P28" s="36">
        <v>480</v>
      </c>
      <c r="Q28" s="32">
        <v>1785.6</v>
      </c>
      <c r="R28" s="15">
        <v>3.72</v>
      </c>
      <c r="S28" s="36">
        <v>230.4</v>
      </c>
      <c r="T28" s="32">
        <v>1622.4</v>
      </c>
      <c r="U28" s="15">
        <v>7.041666666666667</v>
      </c>
      <c r="V28" s="36">
        <v>441.6</v>
      </c>
      <c r="W28" s="32">
        <v>1795.2</v>
      </c>
      <c r="X28" s="15">
        <v>4.065217391304348</v>
      </c>
      <c r="Y28" s="36">
        <v>460.8</v>
      </c>
      <c r="Z28" s="32">
        <v>1584</v>
      </c>
      <c r="AA28" s="15">
        <v>3.4375</v>
      </c>
      <c r="AB28" s="36">
        <v>499.2</v>
      </c>
      <c r="AC28" s="32">
        <v>1478.4</v>
      </c>
      <c r="AD28" s="15">
        <v>2.9615384615384617</v>
      </c>
      <c r="AE28" s="36">
        <v>499.2</v>
      </c>
      <c r="AF28" s="32">
        <v>1248</v>
      </c>
      <c r="AG28" s="15">
        <v>2.5</v>
      </c>
      <c r="AH28" s="36">
        <v>403.2</v>
      </c>
      <c r="AI28" s="32">
        <v>1104</v>
      </c>
      <c r="AJ28" s="15">
        <v>2.738095238095238</v>
      </c>
      <c r="AK28" s="12">
        <v>652.8</v>
      </c>
      <c r="AL28" s="32">
        <v>1180.8</v>
      </c>
      <c r="AM28" s="40">
        <v>1.8088235294117647</v>
      </c>
      <c r="AN28" s="36">
        <v>0</v>
      </c>
      <c r="AO28" s="32">
        <v>0</v>
      </c>
      <c r="AP28" s="15">
        <v>0</v>
      </c>
      <c r="AQ28" s="36">
        <f t="shared" si="2"/>
        <v>5587.2</v>
      </c>
      <c r="AR28" s="12">
        <f t="shared" si="2"/>
        <v>18806.399999999998</v>
      </c>
      <c r="AS28" s="44">
        <f t="shared" si="1"/>
        <v>3.4</v>
      </c>
    </row>
    <row r="29" spans="1:45" ht="18.75" customHeight="1">
      <c r="A29" s="30"/>
      <c r="B29" s="21" t="s">
        <v>76</v>
      </c>
      <c r="C29" s="22" t="s">
        <v>43</v>
      </c>
      <c r="D29" s="36">
        <v>0</v>
      </c>
      <c r="E29" s="32">
        <v>0</v>
      </c>
      <c r="F29" s="15">
        <v>0</v>
      </c>
      <c r="G29" s="36">
        <v>0</v>
      </c>
      <c r="H29" s="32">
        <v>0</v>
      </c>
      <c r="I29" s="15">
        <v>0</v>
      </c>
      <c r="J29" s="36">
        <v>4972.8</v>
      </c>
      <c r="K29" s="32">
        <v>14016</v>
      </c>
      <c r="L29" s="15">
        <v>2.8185328185328182</v>
      </c>
      <c r="M29" s="36">
        <v>2169.6</v>
      </c>
      <c r="N29" s="32">
        <v>6912</v>
      </c>
      <c r="O29" s="15">
        <v>3.185840707964602</v>
      </c>
      <c r="P29" s="36">
        <v>1804.8</v>
      </c>
      <c r="Q29" s="32">
        <v>5472</v>
      </c>
      <c r="R29" s="15">
        <v>3.0319148936170213</v>
      </c>
      <c r="S29" s="36">
        <v>1804.8</v>
      </c>
      <c r="T29" s="32">
        <v>7219.2</v>
      </c>
      <c r="U29" s="15">
        <v>4</v>
      </c>
      <c r="V29" s="36">
        <v>1536</v>
      </c>
      <c r="W29" s="32">
        <v>6643.2</v>
      </c>
      <c r="X29" s="15">
        <v>4.325</v>
      </c>
      <c r="Y29" s="36">
        <v>1555.2</v>
      </c>
      <c r="Z29" s="32">
        <v>7228.8</v>
      </c>
      <c r="AA29" s="15">
        <v>4.648148148148148</v>
      </c>
      <c r="AB29" s="36">
        <v>2553.6</v>
      </c>
      <c r="AC29" s="32">
        <v>6460.8</v>
      </c>
      <c r="AD29" s="15">
        <v>2.530075187969925</v>
      </c>
      <c r="AE29" s="36">
        <v>2534.4</v>
      </c>
      <c r="AF29" s="32">
        <v>6201.6</v>
      </c>
      <c r="AG29" s="15">
        <v>2.4469696969696972</v>
      </c>
      <c r="AH29" s="36">
        <v>1382.4</v>
      </c>
      <c r="AI29" s="32">
        <v>3772.8</v>
      </c>
      <c r="AJ29" s="15">
        <v>2.7291666666666665</v>
      </c>
      <c r="AK29" s="12">
        <v>2457.6</v>
      </c>
      <c r="AL29" s="32">
        <v>3302.4</v>
      </c>
      <c r="AM29" s="40">
        <v>1.34375</v>
      </c>
      <c r="AN29" s="36">
        <v>0</v>
      </c>
      <c r="AO29" s="32">
        <v>0</v>
      </c>
      <c r="AP29" s="15">
        <v>0</v>
      </c>
      <c r="AQ29" s="36">
        <f t="shared" si="2"/>
        <v>22771.2</v>
      </c>
      <c r="AR29" s="12">
        <f t="shared" si="2"/>
        <v>67228.8</v>
      </c>
      <c r="AS29" s="44">
        <f t="shared" si="1"/>
        <v>3</v>
      </c>
    </row>
    <row r="30" spans="1:45" ht="18.75" customHeight="1">
      <c r="A30" s="29"/>
      <c r="B30" s="21" t="s">
        <v>45</v>
      </c>
      <c r="C30" s="22" t="s">
        <v>43</v>
      </c>
      <c r="D30" s="36">
        <v>0</v>
      </c>
      <c r="E30" s="32">
        <v>0</v>
      </c>
      <c r="F30" s="15">
        <v>0</v>
      </c>
      <c r="G30" s="36">
        <v>0</v>
      </c>
      <c r="H30" s="32">
        <v>0</v>
      </c>
      <c r="I30" s="15">
        <v>0</v>
      </c>
      <c r="J30" s="36">
        <v>1190.4</v>
      </c>
      <c r="K30" s="32">
        <v>5241.6</v>
      </c>
      <c r="L30" s="15">
        <v>4.403225806451613</v>
      </c>
      <c r="M30" s="36">
        <v>499.2</v>
      </c>
      <c r="N30" s="32">
        <v>2284.8</v>
      </c>
      <c r="O30" s="15">
        <v>4.5769230769230775</v>
      </c>
      <c r="P30" s="36">
        <v>422.4</v>
      </c>
      <c r="Q30" s="32">
        <v>1814.4</v>
      </c>
      <c r="R30" s="15">
        <v>4.295454545454546</v>
      </c>
      <c r="S30" s="36">
        <v>422.4</v>
      </c>
      <c r="T30" s="32">
        <v>2371.2</v>
      </c>
      <c r="U30" s="15">
        <v>5.613636363636363</v>
      </c>
      <c r="V30" s="36">
        <v>614.4</v>
      </c>
      <c r="W30" s="32">
        <v>2592</v>
      </c>
      <c r="X30" s="15">
        <v>4.21875</v>
      </c>
      <c r="Y30" s="36">
        <v>633.6</v>
      </c>
      <c r="Z30" s="32">
        <v>2544</v>
      </c>
      <c r="AA30" s="15">
        <v>4.015151515151515</v>
      </c>
      <c r="AB30" s="36">
        <v>710.4</v>
      </c>
      <c r="AC30" s="32">
        <v>2275.2</v>
      </c>
      <c r="AD30" s="15">
        <v>3.2027027027027026</v>
      </c>
      <c r="AE30" s="36">
        <v>729.6</v>
      </c>
      <c r="AF30" s="32">
        <v>2016</v>
      </c>
      <c r="AG30" s="15">
        <v>2.763157894736842</v>
      </c>
      <c r="AH30" s="36">
        <v>614.4</v>
      </c>
      <c r="AI30" s="32">
        <v>1564.8</v>
      </c>
      <c r="AJ30" s="15">
        <v>2.546875</v>
      </c>
      <c r="AK30" s="12">
        <v>921.6</v>
      </c>
      <c r="AL30" s="32">
        <v>1363.2</v>
      </c>
      <c r="AM30" s="40">
        <v>1.4791666666666667</v>
      </c>
      <c r="AN30" s="36">
        <v>0</v>
      </c>
      <c r="AO30" s="32">
        <v>0</v>
      </c>
      <c r="AP30" s="15">
        <v>0</v>
      </c>
      <c r="AQ30" s="36">
        <f t="shared" si="2"/>
        <v>6758.400000000001</v>
      </c>
      <c r="AR30" s="12">
        <f t="shared" si="2"/>
        <v>24067.2</v>
      </c>
      <c r="AS30" s="44">
        <f t="shared" si="1"/>
        <v>3.6</v>
      </c>
    </row>
    <row r="31" spans="1:45" ht="18.75" customHeight="1">
      <c r="A31" s="20" t="s">
        <v>9</v>
      </c>
      <c r="B31" s="21" t="s">
        <v>48</v>
      </c>
      <c r="C31" s="22" t="s">
        <v>77</v>
      </c>
      <c r="D31" s="36">
        <v>0</v>
      </c>
      <c r="E31" s="32">
        <v>0</v>
      </c>
      <c r="F31" s="15">
        <v>0</v>
      </c>
      <c r="G31" s="36">
        <v>0</v>
      </c>
      <c r="H31" s="32">
        <v>0</v>
      </c>
      <c r="I31" s="15">
        <v>0</v>
      </c>
      <c r="J31" s="36">
        <v>1478.4</v>
      </c>
      <c r="K31" s="32">
        <v>8534.4</v>
      </c>
      <c r="L31" s="15">
        <v>5.7727272727272725</v>
      </c>
      <c r="M31" s="36">
        <v>1708.8</v>
      </c>
      <c r="N31" s="32">
        <v>5059.2</v>
      </c>
      <c r="O31" s="15">
        <v>2.960674157303371</v>
      </c>
      <c r="P31" s="36">
        <v>1472.52</v>
      </c>
      <c r="Q31" s="32">
        <v>3927.54</v>
      </c>
      <c r="R31" s="15">
        <v>2.6672235351642084</v>
      </c>
      <c r="S31" s="36">
        <v>480</v>
      </c>
      <c r="T31" s="32">
        <v>2227.2</v>
      </c>
      <c r="U31" s="15">
        <v>4.64</v>
      </c>
      <c r="V31" s="36">
        <v>480</v>
      </c>
      <c r="W31" s="32">
        <v>2736</v>
      </c>
      <c r="X31" s="15">
        <v>5.7</v>
      </c>
      <c r="Y31" s="36">
        <v>480</v>
      </c>
      <c r="Z31" s="32">
        <v>1766.4</v>
      </c>
      <c r="AA31" s="15">
        <v>3.68</v>
      </c>
      <c r="AB31" s="36">
        <v>576</v>
      </c>
      <c r="AC31" s="32">
        <v>1084.8</v>
      </c>
      <c r="AD31" s="15">
        <v>1.8833333333333333</v>
      </c>
      <c r="AE31" s="36">
        <v>441.6</v>
      </c>
      <c r="AF31" s="32">
        <v>1478.4</v>
      </c>
      <c r="AG31" s="15">
        <v>3.3478260869565224</v>
      </c>
      <c r="AH31" s="36">
        <v>288</v>
      </c>
      <c r="AI31" s="32">
        <v>489.6</v>
      </c>
      <c r="AJ31" s="15">
        <v>1.7</v>
      </c>
      <c r="AK31" s="12">
        <v>211.2</v>
      </c>
      <c r="AL31" s="32">
        <v>595.2</v>
      </c>
      <c r="AM31" s="40">
        <v>2.8181818181818183</v>
      </c>
      <c r="AN31" s="36">
        <v>0</v>
      </c>
      <c r="AO31" s="32">
        <v>0</v>
      </c>
      <c r="AP31" s="15">
        <v>0</v>
      </c>
      <c r="AQ31" s="36">
        <f t="shared" si="2"/>
        <v>7616.5199999999995</v>
      </c>
      <c r="AR31" s="12">
        <f t="shared" si="2"/>
        <v>27898.74</v>
      </c>
      <c r="AS31" s="44">
        <f t="shared" si="1"/>
        <v>3.7</v>
      </c>
    </row>
    <row r="32" spans="1:45" ht="18.75" customHeight="1">
      <c r="A32" s="30"/>
      <c r="B32" s="21" t="s">
        <v>48</v>
      </c>
      <c r="C32" s="22" t="s">
        <v>78</v>
      </c>
      <c r="D32" s="36">
        <v>0</v>
      </c>
      <c r="E32" s="32">
        <v>0</v>
      </c>
      <c r="F32" s="15">
        <v>0</v>
      </c>
      <c r="G32" s="36">
        <v>0</v>
      </c>
      <c r="H32" s="32">
        <v>0</v>
      </c>
      <c r="I32" s="15">
        <v>0</v>
      </c>
      <c r="J32" s="36">
        <v>883.2</v>
      </c>
      <c r="K32" s="32">
        <v>7766.4</v>
      </c>
      <c r="L32" s="15">
        <v>8.793478260869565</v>
      </c>
      <c r="M32" s="36">
        <v>1056</v>
      </c>
      <c r="N32" s="32">
        <v>4876.8</v>
      </c>
      <c r="O32" s="15">
        <v>4.618181818181818</v>
      </c>
      <c r="P32" s="36">
        <v>879</v>
      </c>
      <c r="Q32" s="32">
        <v>3031.8</v>
      </c>
      <c r="R32" s="15">
        <v>3.449146757679181</v>
      </c>
      <c r="S32" s="36">
        <v>748.8</v>
      </c>
      <c r="T32" s="32">
        <v>2592</v>
      </c>
      <c r="U32" s="15">
        <v>3.4615384615384617</v>
      </c>
      <c r="V32" s="36">
        <v>748.8</v>
      </c>
      <c r="W32" s="32">
        <v>1891.2</v>
      </c>
      <c r="X32" s="15">
        <v>2.525641025641026</v>
      </c>
      <c r="Y32" s="36">
        <v>748.8</v>
      </c>
      <c r="Z32" s="32">
        <v>1824</v>
      </c>
      <c r="AA32" s="15">
        <v>2.435897435897436</v>
      </c>
      <c r="AB32" s="36">
        <v>844.8</v>
      </c>
      <c r="AC32" s="32">
        <v>1440</v>
      </c>
      <c r="AD32" s="15">
        <v>1.7045454545454546</v>
      </c>
      <c r="AE32" s="36">
        <v>480</v>
      </c>
      <c r="AF32" s="32">
        <v>1584</v>
      </c>
      <c r="AG32" s="15">
        <v>3.3</v>
      </c>
      <c r="AH32" s="36">
        <v>384</v>
      </c>
      <c r="AI32" s="32">
        <v>1084.8</v>
      </c>
      <c r="AJ32" s="15">
        <v>2.825</v>
      </c>
      <c r="AK32" s="12">
        <v>211.2</v>
      </c>
      <c r="AL32" s="32">
        <v>566.4</v>
      </c>
      <c r="AM32" s="40">
        <v>2.6818181818181817</v>
      </c>
      <c r="AN32" s="36">
        <v>0</v>
      </c>
      <c r="AO32" s="32">
        <v>0</v>
      </c>
      <c r="AP32" s="15">
        <v>0</v>
      </c>
      <c r="AQ32" s="36">
        <f t="shared" si="2"/>
        <v>6984.6</v>
      </c>
      <c r="AR32" s="12">
        <f t="shared" si="2"/>
        <v>26657.4</v>
      </c>
      <c r="AS32" s="44">
        <f t="shared" si="1"/>
        <v>3.8</v>
      </c>
    </row>
    <row r="33" spans="1:45" ht="18.75" customHeight="1">
      <c r="A33" s="30"/>
      <c r="B33" s="21" t="s">
        <v>48</v>
      </c>
      <c r="C33" s="22" t="s">
        <v>79</v>
      </c>
      <c r="D33" s="36">
        <v>0</v>
      </c>
      <c r="E33" s="32">
        <v>0</v>
      </c>
      <c r="F33" s="15">
        <v>0</v>
      </c>
      <c r="G33" s="36">
        <v>0</v>
      </c>
      <c r="H33" s="32">
        <v>0</v>
      </c>
      <c r="I33" s="15">
        <v>0</v>
      </c>
      <c r="J33" s="36">
        <v>1036.8</v>
      </c>
      <c r="K33" s="32">
        <v>4156.8</v>
      </c>
      <c r="L33" s="15">
        <v>4.0092592592592595</v>
      </c>
      <c r="M33" s="36">
        <v>1171.2</v>
      </c>
      <c r="N33" s="32">
        <v>2582.4</v>
      </c>
      <c r="O33" s="15">
        <v>2.2049180327868854</v>
      </c>
      <c r="P33" s="36">
        <v>822.24</v>
      </c>
      <c r="Q33" s="32">
        <v>3106.86</v>
      </c>
      <c r="R33" s="15">
        <v>3.778531815528313</v>
      </c>
      <c r="S33" s="36">
        <v>307.2</v>
      </c>
      <c r="T33" s="32">
        <v>2112</v>
      </c>
      <c r="U33" s="15">
        <v>6.875</v>
      </c>
      <c r="V33" s="36">
        <v>307.2</v>
      </c>
      <c r="W33" s="32">
        <v>1881.6</v>
      </c>
      <c r="X33" s="15">
        <v>6.125</v>
      </c>
      <c r="Y33" s="36">
        <v>307.2</v>
      </c>
      <c r="Z33" s="32">
        <v>1113.6</v>
      </c>
      <c r="AA33" s="15">
        <v>3.625</v>
      </c>
      <c r="AB33" s="36">
        <v>595.2</v>
      </c>
      <c r="AC33" s="32">
        <v>979.2</v>
      </c>
      <c r="AD33" s="15">
        <v>1.6451612903225805</v>
      </c>
      <c r="AE33" s="36">
        <v>480</v>
      </c>
      <c r="AF33" s="32">
        <v>1401.6</v>
      </c>
      <c r="AG33" s="15">
        <v>2.92</v>
      </c>
      <c r="AH33" s="36">
        <v>288</v>
      </c>
      <c r="AI33" s="32">
        <v>268.8</v>
      </c>
      <c r="AJ33" s="15">
        <v>0.9333333333333333</v>
      </c>
      <c r="AK33" s="12">
        <v>211.2</v>
      </c>
      <c r="AL33" s="32">
        <v>345.6</v>
      </c>
      <c r="AM33" s="40">
        <v>1.6363636363636365</v>
      </c>
      <c r="AN33" s="36">
        <v>0</v>
      </c>
      <c r="AO33" s="32">
        <v>0</v>
      </c>
      <c r="AP33" s="15">
        <v>0</v>
      </c>
      <c r="AQ33" s="36">
        <f t="shared" si="2"/>
        <v>5526.239999999999</v>
      </c>
      <c r="AR33" s="12">
        <f t="shared" si="2"/>
        <v>17948.46</v>
      </c>
      <c r="AS33" s="44">
        <f t="shared" si="1"/>
        <v>3.2</v>
      </c>
    </row>
    <row r="34" spans="1:45" ht="18.75" customHeight="1">
      <c r="A34" s="30"/>
      <c r="B34" s="21" t="s">
        <v>60</v>
      </c>
      <c r="C34" s="22" t="s">
        <v>56</v>
      </c>
      <c r="D34" s="36">
        <v>0</v>
      </c>
      <c r="E34" s="32">
        <v>0</v>
      </c>
      <c r="F34" s="15">
        <v>0</v>
      </c>
      <c r="G34" s="36">
        <v>0</v>
      </c>
      <c r="H34" s="32">
        <v>0</v>
      </c>
      <c r="I34" s="15">
        <v>0</v>
      </c>
      <c r="J34" s="36">
        <v>326.4</v>
      </c>
      <c r="K34" s="32">
        <v>1689.6</v>
      </c>
      <c r="L34" s="15">
        <v>5.176470588235294</v>
      </c>
      <c r="M34" s="36">
        <v>384</v>
      </c>
      <c r="N34" s="32">
        <v>1171.2</v>
      </c>
      <c r="O34" s="15">
        <v>3.05</v>
      </c>
      <c r="P34" s="36">
        <v>326.4</v>
      </c>
      <c r="Q34" s="32">
        <v>1104</v>
      </c>
      <c r="R34" s="15">
        <v>3.382352941176471</v>
      </c>
      <c r="S34" s="36">
        <v>211.2</v>
      </c>
      <c r="T34" s="32">
        <v>633.6</v>
      </c>
      <c r="U34" s="15">
        <v>3</v>
      </c>
      <c r="V34" s="36">
        <v>0</v>
      </c>
      <c r="W34" s="32">
        <v>0</v>
      </c>
      <c r="X34" s="15">
        <v>0</v>
      </c>
      <c r="Y34" s="36">
        <v>0</v>
      </c>
      <c r="Z34" s="32">
        <v>0</v>
      </c>
      <c r="AA34" s="15">
        <v>0</v>
      </c>
      <c r="AB34" s="36">
        <v>0</v>
      </c>
      <c r="AC34" s="32">
        <v>0</v>
      </c>
      <c r="AD34" s="15">
        <v>0</v>
      </c>
      <c r="AE34" s="36">
        <v>0</v>
      </c>
      <c r="AF34" s="32">
        <v>0</v>
      </c>
      <c r="AG34" s="15">
        <v>0</v>
      </c>
      <c r="AH34" s="36">
        <v>0</v>
      </c>
      <c r="AI34" s="32">
        <v>0</v>
      </c>
      <c r="AJ34" s="15">
        <v>0</v>
      </c>
      <c r="AK34" s="12">
        <v>0</v>
      </c>
      <c r="AL34" s="32">
        <v>0</v>
      </c>
      <c r="AM34" s="40">
        <v>0</v>
      </c>
      <c r="AN34" s="36">
        <v>0</v>
      </c>
      <c r="AO34" s="32">
        <v>0</v>
      </c>
      <c r="AP34" s="15">
        <v>0</v>
      </c>
      <c r="AQ34" s="36">
        <f t="shared" si="2"/>
        <v>1248</v>
      </c>
      <c r="AR34" s="12">
        <f t="shared" si="2"/>
        <v>4598.400000000001</v>
      </c>
      <c r="AS34" s="44">
        <f t="shared" si="1"/>
        <v>3.7</v>
      </c>
    </row>
    <row r="35" spans="1:45" ht="18.75" customHeight="1">
      <c r="A35" s="30"/>
      <c r="B35" s="21" t="s">
        <v>53</v>
      </c>
      <c r="C35" s="22" t="s">
        <v>43</v>
      </c>
      <c r="D35" s="36">
        <v>0</v>
      </c>
      <c r="E35" s="32">
        <v>0</v>
      </c>
      <c r="F35" s="15">
        <v>0</v>
      </c>
      <c r="G35" s="36">
        <v>0</v>
      </c>
      <c r="H35" s="32">
        <v>0</v>
      </c>
      <c r="I35" s="15">
        <v>0</v>
      </c>
      <c r="J35" s="36">
        <v>345.6</v>
      </c>
      <c r="K35" s="32">
        <v>1948.8</v>
      </c>
      <c r="L35" s="15">
        <v>5.638888888888888</v>
      </c>
      <c r="M35" s="36">
        <v>403.2</v>
      </c>
      <c r="N35" s="32">
        <v>681.6</v>
      </c>
      <c r="O35" s="15">
        <v>1.6904761904761907</v>
      </c>
      <c r="P35" s="36">
        <v>364.8</v>
      </c>
      <c r="Q35" s="32">
        <v>1612.8</v>
      </c>
      <c r="R35" s="15">
        <v>4.421052631578947</v>
      </c>
      <c r="S35" s="36">
        <v>211.2</v>
      </c>
      <c r="T35" s="32">
        <v>1248</v>
      </c>
      <c r="U35" s="15">
        <v>5.909090909090909</v>
      </c>
      <c r="V35" s="36">
        <v>211.2</v>
      </c>
      <c r="W35" s="32">
        <v>1468.8</v>
      </c>
      <c r="X35" s="15">
        <v>6.954545454545455</v>
      </c>
      <c r="Y35" s="36">
        <v>211.2</v>
      </c>
      <c r="Z35" s="32">
        <v>1161.6</v>
      </c>
      <c r="AA35" s="15">
        <v>5.5</v>
      </c>
      <c r="AB35" s="36">
        <v>0</v>
      </c>
      <c r="AC35" s="32">
        <v>0</v>
      </c>
      <c r="AD35" s="15">
        <v>0</v>
      </c>
      <c r="AE35" s="36">
        <v>0</v>
      </c>
      <c r="AF35" s="32">
        <v>0</v>
      </c>
      <c r="AG35" s="15">
        <v>0</v>
      </c>
      <c r="AH35" s="36">
        <v>0</v>
      </c>
      <c r="AI35" s="32">
        <v>0</v>
      </c>
      <c r="AJ35" s="15">
        <v>0</v>
      </c>
      <c r="AK35" s="12">
        <v>0</v>
      </c>
      <c r="AL35" s="32">
        <v>0</v>
      </c>
      <c r="AM35" s="40">
        <v>0</v>
      </c>
      <c r="AN35" s="36">
        <v>0</v>
      </c>
      <c r="AO35" s="32">
        <v>0</v>
      </c>
      <c r="AP35" s="15">
        <v>0</v>
      </c>
      <c r="AQ35" s="36">
        <f t="shared" si="2"/>
        <v>1747.2</v>
      </c>
      <c r="AR35" s="12">
        <f t="shared" si="2"/>
        <v>8121.6</v>
      </c>
      <c r="AS35" s="44">
        <f t="shared" si="1"/>
        <v>4.6</v>
      </c>
    </row>
    <row r="36" spans="1:45" ht="18.75" customHeight="1">
      <c r="A36" s="29"/>
      <c r="B36" s="21" t="s">
        <v>45</v>
      </c>
      <c r="C36" s="22" t="s">
        <v>43</v>
      </c>
      <c r="D36" s="36">
        <v>0</v>
      </c>
      <c r="E36" s="32">
        <v>0</v>
      </c>
      <c r="F36" s="15">
        <v>0</v>
      </c>
      <c r="G36" s="36">
        <v>0</v>
      </c>
      <c r="H36" s="32">
        <v>0</v>
      </c>
      <c r="I36" s="15">
        <v>0</v>
      </c>
      <c r="J36" s="36">
        <v>2208</v>
      </c>
      <c r="K36" s="32">
        <v>11596.8</v>
      </c>
      <c r="L36" s="15">
        <v>5.252173913043478</v>
      </c>
      <c r="M36" s="36">
        <v>2572.8</v>
      </c>
      <c r="N36" s="32">
        <v>7267.2</v>
      </c>
      <c r="O36" s="15">
        <v>2.8246268656716413</v>
      </c>
      <c r="P36" s="36">
        <v>2199.6</v>
      </c>
      <c r="Q36" s="32">
        <v>5478.48</v>
      </c>
      <c r="R36" s="15">
        <v>2.490671031096563</v>
      </c>
      <c r="S36" s="36">
        <v>1017.6</v>
      </c>
      <c r="T36" s="32">
        <v>5126.4</v>
      </c>
      <c r="U36" s="15">
        <v>5.037735849056603</v>
      </c>
      <c r="V36" s="36">
        <v>1017.6</v>
      </c>
      <c r="W36" s="32">
        <v>6163.2</v>
      </c>
      <c r="X36" s="15">
        <v>6.056603773584905</v>
      </c>
      <c r="Y36" s="36">
        <v>1017.6</v>
      </c>
      <c r="Z36" s="32">
        <v>4166.4</v>
      </c>
      <c r="AA36" s="15">
        <v>4.094339622641509</v>
      </c>
      <c r="AB36" s="36">
        <v>1056</v>
      </c>
      <c r="AC36" s="32">
        <v>2073.6</v>
      </c>
      <c r="AD36" s="15">
        <v>1.9636363636363636</v>
      </c>
      <c r="AE36" s="36">
        <v>1075.2</v>
      </c>
      <c r="AF36" s="32">
        <v>3014.4</v>
      </c>
      <c r="AG36" s="15">
        <v>2.8035714285714284</v>
      </c>
      <c r="AH36" s="36">
        <v>768</v>
      </c>
      <c r="AI36" s="32">
        <v>585.6</v>
      </c>
      <c r="AJ36" s="15">
        <v>0.7625</v>
      </c>
      <c r="AK36" s="12">
        <v>364.8</v>
      </c>
      <c r="AL36" s="32">
        <v>787.2</v>
      </c>
      <c r="AM36" s="40">
        <v>2.1578947368421053</v>
      </c>
      <c r="AN36" s="36">
        <v>0</v>
      </c>
      <c r="AO36" s="32">
        <v>0</v>
      </c>
      <c r="AP36" s="15">
        <v>0</v>
      </c>
      <c r="AQ36" s="36">
        <f t="shared" si="2"/>
        <v>13297.2</v>
      </c>
      <c r="AR36" s="12">
        <f t="shared" si="2"/>
        <v>46259.27999999999</v>
      </c>
      <c r="AS36" s="44">
        <f t="shared" si="1"/>
        <v>3.5</v>
      </c>
    </row>
    <row r="37" spans="1:45" ht="18.75" customHeight="1">
      <c r="A37" s="20" t="s">
        <v>10</v>
      </c>
      <c r="B37" s="21" t="s">
        <v>48</v>
      </c>
      <c r="C37" s="22" t="s">
        <v>56</v>
      </c>
      <c r="D37" s="36">
        <v>0</v>
      </c>
      <c r="E37" s="32">
        <v>0</v>
      </c>
      <c r="F37" s="15">
        <v>0</v>
      </c>
      <c r="G37" s="36">
        <v>3974.4</v>
      </c>
      <c r="H37" s="32">
        <v>18182.4</v>
      </c>
      <c r="I37" s="15">
        <v>4.57487922705314</v>
      </c>
      <c r="J37" s="36">
        <v>2649.6</v>
      </c>
      <c r="K37" s="32">
        <v>9936</v>
      </c>
      <c r="L37" s="15">
        <v>3.75</v>
      </c>
      <c r="M37" s="36">
        <v>3686.4</v>
      </c>
      <c r="N37" s="32">
        <v>9206.4</v>
      </c>
      <c r="O37" s="15">
        <v>2.497395833333333</v>
      </c>
      <c r="P37" s="36">
        <v>1977.6</v>
      </c>
      <c r="Q37" s="32">
        <v>7574.4</v>
      </c>
      <c r="R37" s="15">
        <v>3.8300970873786406</v>
      </c>
      <c r="S37" s="36">
        <v>1488.36</v>
      </c>
      <c r="T37" s="32">
        <v>9444.6</v>
      </c>
      <c r="U37" s="15">
        <v>6.345642183342741</v>
      </c>
      <c r="V37" s="36">
        <v>808.8</v>
      </c>
      <c r="W37" s="32">
        <v>5951.16</v>
      </c>
      <c r="X37" s="15">
        <v>7.3580118694362024</v>
      </c>
      <c r="Y37" s="36">
        <v>1028.28</v>
      </c>
      <c r="Z37" s="32">
        <v>4203.54</v>
      </c>
      <c r="AA37" s="15">
        <v>4.08793324775353</v>
      </c>
      <c r="AB37" s="36">
        <v>1345.44</v>
      </c>
      <c r="AC37" s="32">
        <v>3287.82</v>
      </c>
      <c r="AD37" s="15">
        <v>2.4436764181234394</v>
      </c>
      <c r="AE37" s="36">
        <v>1148.52</v>
      </c>
      <c r="AF37" s="32">
        <v>2160.24</v>
      </c>
      <c r="AG37" s="15">
        <v>1.8808901891129453</v>
      </c>
      <c r="AH37" s="36">
        <v>1113.6</v>
      </c>
      <c r="AI37" s="32">
        <v>1852.8</v>
      </c>
      <c r="AJ37" s="15">
        <v>1.663793103448276</v>
      </c>
      <c r="AK37" s="12">
        <v>614.4</v>
      </c>
      <c r="AL37" s="32">
        <v>1171.2</v>
      </c>
      <c r="AM37" s="40">
        <v>1.90625</v>
      </c>
      <c r="AN37" s="36">
        <v>0</v>
      </c>
      <c r="AO37" s="32">
        <v>0</v>
      </c>
      <c r="AP37" s="15">
        <v>0</v>
      </c>
      <c r="AQ37" s="36">
        <f t="shared" si="2"/>
        <v>19835.4</v>
      </c>
      <c r="AR37" s="12">
        <f t="shared" si="2"/>
        <v>72970.56000000001</v>
      </c>
      <c r="AS37" s="44">
        <f t="shared" si="1"/>
        <v>3.7</v>
      </c>
    </row>
    <row r="38" spans="1:45" ht="18.75" customHeight="1">
      <c r="A38" s="30"/>
      <c r="B38" s="21" t="s">
        <v>42</v>
      </c>
      <c r="C38" s="22" t="s">
        <v>43</v>
      </c>
      <c r="D38" s="36">
        <v>499.2</v>
      </c>
      <c r="E38" s="32">
        <v>6624</v>
      </c>
      <c r="F38" s="15">
        <v>13.26923076923077</v>
      </c>
      <c r="G38" s="36">
        <v>0</v>
      </c>
      <c r="H38" s="32">
        <v>0</v>
      </c>
      <c r="I38" s="15">
        <v>0</v>
      </c>
      <c r="J38" s="36">
        <v>0</v>
      </c>
      <c r="K38" s="32">
        <v>0</v>
      </c>
      <c r="L38" s="15">
        <v>0</v>
      </c>
      <c r="M38" s="36">
        <v>0</v>
      </c>
      <c r="N38" s="32">
        <v>0</v>
      </c>
      <c r="O38" s="15">
        <v>0</v>
      </c>
      <c r="P38" s="36">
        <v>0</v>
      </c>
      <c r="Q38" s="32">
        <v>0</v>
      </c>
      <c r="R38" s="15">
        <v>0</v>
      </c>
      <c r="S38" s="36">
        <v>0</v>
      </c>
      <c r="T38" s="32">
        <v>0</v>
      </c>
      <c r="U38" s="15">
        <v>0</v>
      </c>
      <c r="V38" s="36">
        <v>0</v>
      </c>
      <c r="W38" s="32">
        <v>0</v>
      </c>
      <c r="X38" s="15">
        <v>0</v>
      </c>
      <c r="Y38" s="36">
        <v>0</v>
      </c>
      <c r="Z38" s="32">
        <v>0</v>
      </c>
      <c r="AA38" s="15">
        <v>0</v>
      </c>
      <c r="AB38" s="36">
        <v>0</v>
      </c>
      <c r="AC38" s="32">
        <v>0</v>
      </c>
      <c r="AD38" s="15">
        <v>0</v>
      </c>
      <c r="AE38" s="36">
        <v>0</v>
      </c>
      <c r="AF38" s="32">
        <v>0</v>
      </c>
      <c r="AG38" s="15">
        <v>0</v>
      </c>
      <c r="AH38" s="36">
        <v>0</v>
      </c>
      <c r="AI38" s="32">
        <v>0</v>
      </c>
      <c r="AJ38" s="15">
        <v>0</v>
      </c>
      <c r="AK38" s="12">
        <v>0</v>
      </c>
      <c r="AL38" s="32">
        <v>0</v>
      </c>
      <c r="AM38" s="40">
        <v>0</v>
      </c>
      <c r="AN38" s="36">
        <v>0</v>
      </c>
      <c r="AO38" s="32">
        <v>0</v>
      </c>
      <c r="AP38" s="15">
        <v>0</v>
      </c>
      <c r="AQ38" s="36">
        <f t="shared" si="2"/>
        <v>499.2</v>
      </c>
      <c r="AR38" s="12">
        <f t="shared" si="2"/>
        <v>6624</v>
      </c>
      <c r="AS38" s="44">
        <f aca="true" t="shared" si="3" ref="AS38:AS69">ROUND(AR38/AQ38,1)</f>
        <v>13.3</v>
      </c>
    </row>
    <row r="39" spans="1:45" ht="18.75" customHeight="1">
      <c r="A39" s="30"/>
      <c r="B39" s="21" t="s">
        <v>62</v>
      </c>
      <c r="C39" s="22" t="s">
        <v>43</v>
      </c>
      <c r="D39" s="36">
        <v>0</v>
      </c>
      <c r="E39" s="32">
        <v>0</v>
      </c>
      <c r="F39" s="15">
        <v>0</v>
      </c>
      <c r="G39" s="36">
        <v>211.2</v>
      </c>
      <c r="H39" s="32">
        <v>2227.2</v>
      </c>
      <c r="I39" s="15">
        <v>10.545454545454545</v>
      </c>
      <c r="J39" s="36">
        <v>364.8</v>
      </c>
      <c r="K39" s="32">
        <v>1382.4</v>
      </c>
      <c r="L39" s="15">
        <v>3.7894736842105265</v>
      </c>
      <c r="M39" s="36">
        <v>384</v>
      </c>
      <c r="N39" s="32">
        <v>1056</v>
      </c>
      <c r="O39" s="15">
        <v>2.75</v>
      </c>
      <c r="P39" s="36">
        <v>211.2</v>
      </c>
      <c r="Q39" s="32">
        <v>624</v>
      </c>
      <c r="R39" s="15">
        <v>2.9545454545454546</v>
      </c>
      <c r="S39" s="36">
        <v>211.2</v>
      </c>
      <c r="T39" s="32">
        <v>758.4</v>
      </c>
      <c r="U39" s="15">
        <v>3.590909090909091</v>
      </c>
      <c r="V39" s="36">
        <v>211.2</v>
      </c>
      <c r="W39" s="32">
        <v>806.4</v>
      </c>
      <c r="X39" s="15">
        <v>3.8181818181818183</v>
      </c>
      <c r="Y39" s="36">
        <v>211.2</v>
      </c>
      <c r="Z39" s="32">
        <v>652.8</v>
      </c>
      <c r="AA39" s="15">
        <v>3.090909090909091</v>
      </c>
      <c r="AB39" s="36">
        <v>211.2</v>
      </c>
      <c r="AC39" s="32">
        <v>499.2</v>
      </c>
      <c r="AD39" s="15">
        <v>2.3636363636363638</v>
      </c>
      <c r="AE39" s="36">
        <v>211.2</v>
      </c>
      <c r="AF39" s="32">
        <v>662.4</v>
      </c>
      <c r="AG39" s="15">
        <v>3.1363636363636362</v>
      </c>
      <c r="AH39" s="36">
        <v>211.2</v>
      </c>
      <c r="AI39" s="32">
        <v>345.6</v>
      </c>
      <c r="AJ39" s="15">
        <v>1.6363636363636365</v>
      </c>
      <c r="AK39" s="12">
        <v>0</v>
      </c>
      <c r="AL39" s="32">
        <v>0</v>
      </c>
      <c r="AM39" s="40">
        <v>0</v>
      </c>
      <c r="AN39" s="36">
        <v>0</v>
      </c>
      <c r="AO39" s="32">
        <v>0</v>
      </c>
      <c r="AP39" s="15">
        <v>0</v>
      </c>
      <c r="AQ39" s="36">
        <f t="shared" si="2"/>
        <v>2438.4</v>
      </c>
      <c r="AR39" s="12">
        <f t="shared" si="2"/>
        <v>9014.4</v>
      </c>
      <c r="AS39" s="44">
        <f t="shared" si="3"/>
        <v>3.7</v>
      </c>
    </row>
    <row r="40" spans="1:45" ht="18.75" customHeight="1">
      <c r="A40" s="20" t="s">
        <v>11</v>
      </c>
      <c r="B40" s="21" t="s">
        <v>48</v>
      </c>
      <c r="C40" s="22" t="s">
        <v>56</v>
      </c>
      <c r="D40" s="36">
        <v>0</v>
      </c>
      <c r="E40" s="32">
        <v>0</v>
      </c>
      <c r="F40" s="15">
        <v>0</v>
      </c>
      <c r="G40" s="36">
        <v>2570.4</v>
      </c>
      <c r="H40" s="32">
        <v>22442.4</v>
      </c>
      <c r="I40" s="15">
        <v>8.73109243697479</v>
      </c>
      <c r="J40" s="36">
        <v>6890.4</v>
      </c>
      <c r="K40" s="32">
        <v>20790</v>
      </c>
      <c r="L40" s="15">
        <v>3.017241379310345</v>
      </c>
      <c r="M40" s="36">
        <v>5378.4</v>
      </c>
      <c r="N40" s="32">
        <v>14860.8</v>
      </c>
      <c r="O40" s="15">
        <v>2.7630522088353415</v>
      </c>
      <c r="P40" s="36">
        <v>2570.4</v>
      </c>
      <c r="Q40" s="32">
        <v>12290.4</v>
      </c>
      <c r="R40" s="15">
        <v>4.781512605042017</v>
      </c>
      <c r="S40" s="36">
        <v>2570.4</v>
      </c>
      <c r="T40" s="32">
        <v>15757.2</v>
      </c>
      <c r="U40" s="15">
        <v>6.130252100840337</v>
      </c>
      <c r="V40" s="36">
        <v>2548.8</v>
      </c>
      <c r="W40" s="32">
        <v>17701.2</v>
      </c>
      <c r="X40" s="15">
        <v>6.944915254237288</v>
      </c>
      <c r="Y40" s="36">
        <v>2980.8</v>
      </c>
      <c r="Z40" s="32">
        <v>9428.4</v>
      </c>
      <c r="AA40" s="15">
        <v>3.163043478260869</v>
      </c>
      <c r="AB40" s="36">
        <v>3628.8</v>
      </c>
      <c r="AC40" s="32">
        <v>7473.6</v>
      </c>
      <c r="AD40" s="15">
        <v>2.0595238095238093</v>
      </c>
      <c r="AE40" s="36">
        <v>2592</v>
      </c>
      <c r="AF40" s="32">
        <v>6685.2</v>
      </c>
      <c r="AG40" s="15">
        <v>2.5791666666666666</v>
      </c>
      <c r="AH40" s="36">
        <v>1965.6</v>
      </c>
      <c r="AI40" s="32">
        <v>3412.8</v>
      </c>
      <c r="AJ40" s="15">
        <v>1.7362637362637365</v>
      </c>
      <c r="AK40" s="12">
        <v>1555.2</v>
      </c>
      <c r="AL40" s="32">
        <v>2278.8</v>
      </c>
      <c r="AM40" s="40">
        <v>1.465277777777778</v>
      </c>
      <c r="AN40" s="36">
        <v>0</v>
      </c>
      <c r="AO40" s="32">
        <v>0</v>
      </c>
      <c r="AP40" s="15">
        <v>0</v>
      </c>
      <c r="AQ40" s="36">
        <f t="shared" si="2"/>
        <v>35251.2</v>
      </c>
      <c r="AR40" s="12">
        <f t="shared" si="2"/>
        <v>133120.8</v>
      </c>
      <c r="AS40" s="44">
        <f t="shared" si="3"/>
        <v>3.8</v>
      </c>
    </row>
    <row r="41" spans="1:45" ht="18.75" customHeight="1">
      <c r="A41" s="30"/>
      <c r="B41" s="21" t="s">
        <v>80</v>
      </c>
      <c r="C41" s="22" t="s">
        <v>43</v>
      </c>
      <c r="D41" s="36">
        <v>0</v>
      </c>
      <c r="E41" s="32">
        <v>0</v>
      </c>
      <c r="F41" s="15">
        <v>0</v>
      </c>
      <c r="G41" s="36">
        <v>0</v>
      </c>
      <c r="H41" s="32">
        <v>0</v>
      </c>
      <c r="I41" s="15">
        <v>0</v>
      </c>
      <c r="J41" s="36">
        <v>2160</v>
      </c>
      <c r="K41" s="32">
        <v>11642.4</v>
      </c>
      <c r="L41" s="15">
        <v>5.39</v>
      </c>
      <c r="M41" s="36">
        <v>2160</v>
      </c>
      <c r="N41" s="32">
        <v>5648.4</v>
      </c>
      <c r="O41" s="15">
        <v>2.615</v>
      </c>
      <c r="P41" s="36">
        <v>216</v>
      </c>
      <c r="Q41" s="32">
        <v>1015.2</v>
      </c>
      <c r="R41" s="15">
        <v>4.7</v>
      </c>
      <c r="S41" s="36">
        <v>0</v>
      </c>
      <c r="T41" s="32">
        <v>0</v>
      </c>
      <c r="U41" s="15">
        <v>0</v>
      </c>
      <c r="V41" s="36">
        <v>0</v>
      </c>
      <c r="W41" s="32">
        <v>0</v>
      </c>
      <c r="X41" s="15">
        <v>0</v>
      </c>
      <c r="Y41" s="36">
        <v>0</v>
      </c>
      <c r="Z41" s="32">
        <v>0</v>
      </c>
      <c r="AA41" s="15">
        <v>0</v>
      </c>
      <c r="AB41" s="36">
        <v>0</v>
      </c>
      <c r="AC41" s="32">
        <v>0</v>
      </c>
      <c r="AD41" s="15">
        <v>0</v>
      </c>
      <c r="AE41" s="36">
        <v>0</v>
      </c>
      <c r="AF41" s="32">
        <v>0</v>
      </c>
      <c r="AG41" s="15">
        <v>0</v>
      </c>
      <c r="AH41" s="36">
        <v>0</v>
      </c>
      <c r="AI41" s="32">
        <v>0</v>
      </c>
      <c r="AJ41" s="15">
        <v>0</v>
      </c>
      <c r="AK41" s="12">
        <v>0</v>
      </c>
      <c r="AL41" s="32">
        <v>0</v>
      </c>
      <c r="AM41" s="40">
        <v>0</v>
      </c>
      <c r="AN41" s="36">
        <v>0</v>
      </c>
      <c r="AO41" s="32">
        <v>0</v>
      </c>
      <c r="AP41" s="15">
        <v>0</v>
      </c>
      <c r="AQ41" s="36">
        <f t="shared" si="2"/>
        <v>4536</v>
      </c>
      <c r="AR41" s="12">
        <f t="shared" si="2"/>
        <v>18306</v>
      </c>
      <c r="AS41" s="44">
        <f t="shared" si="3"/>
        <v>4</v>
      </c>
    </row>
    <row r="42" spans="1:45" ht="18.75" customHeight="1">
      <c r="A42" s="30"/>
      <c r="B42" s="21" t="s">
        <v>45</v>
      </c>
      <c r="C42" s="22" t="s">
        <v>43</v>
      </c>
      <c r="D42" s="36">
        <v>0</v>
      </c>
      <c r="E42" s="32">
        <v>0</v>
      </c>
      <c r="F42" s="15">
        <v>0</v>
      </c>
      <c r="G42" s="36">
        <v>1036.8</v>
      </c>
      <c r="H42" s="32">
        <v>7074</v>
      </c>
      <c r="I42" s="15">
        <v>6.822916666666667</v>
      </c>
      <c r="J42" s="36">
        <v>1620</v>
      </c>
      <c r="K42" s="32">
        <v>5821.2</v>
      </c>
      <c r="L42" s="15">
        <v>3.5933333333333333</v>
      </c>
      <c r="M42" s="36">
        <v>1080</v>
      </c>
      <c r="N42" s="32">
        <v>2894.4</v>
      </c>
      <c r="O42" s="15">
        <v>2.68</v>
      </c>
      <c r="P42" s="36">
        <v>216</v>
      </c>
      <c r="Q42" s="32">
        <v>842.4</v>
      </c>
      <c r="R42" s="15">
        <v>3.9</v>
      </c>
      <c r="S42" s="36">
        <v>216</v>
      </c>
      <c r="T42" s="32">
        <v>1134</v>
      </c>
      <c r="U42" s="15">
        <v>5.25</v>
      </c>
      <c r="V42" s="36">
        <v>216</v>
      </c>
      <c r="W42" s="32">
        <v>1382.4</v>
      </c>
      <c r="X42" s="15">
        <v>6.4</v>
      </c>
      <c r="Y42" s="36">
        <v>237.6</v>
      </c>
      <c r="Z42" s="32">
        <v>594</v>
      </c>
      <c r="AA42" s="15">
        <v>2.5</v>
      </c>
      <c r="AB42" s="36">
        <v>0</v>
      </c>
      <c r="AC42" s="32">
        <v>0</v>
      </c>
      <c r="AD42" s="15">
        <v>0</v>
      </c>
      <c r="AE42" s="36">
        <v>0</v>
      </c>
      <c r="AF42" s="32">
        <v>0</v>
      </c>
      <c r="AG42" s="15">
        <v>0</v>
      </c>
      <c r="AH42" s="36">
        <v>0</v>
      </c>
      <c r="AI42" s="32">
        <v>0</v>
      </c>
      <c r="AJ42" s="15">
        <v>0</v>
      </c>
      <c r="AK42" s="12">
        <v>0</v>
      </c>
      <c r="AL42" s="32">
        <v>0</v>
      </c>
      <c r="AM42" s="40">
        <v>0</v>
      </c>
      <c r="AN42" s="36">
        <v>0</v>
      </c>
      <c r="AO42" s="32">
        <v>0</v>
      </c>
      <c r="AP42" s="15">
        <v>0</v>
      </c>
      <c r="AQ42" s="36">
        <f t="shared" si="2"/>
        <v>4622.400000000001</v>
      </c>
      <c r="AR42" s="12">
        <f t="shared" si="2"/>
        <v>19742.4</v>
      </c>
      <c r="AS42" s="44">
        <f t="shared" si="3"/>
        <v>4.3</v>
      </c>
    </row>
    <row r="43" spans="1:45" ht="18.75" customHeight="1">
      <c r="A43" s="20" t="s">
        <v>12</v>
      </c>
      <c r="B43" s="21" t="s">
        <v>48</v>
      </c>
      <c r="C43" s="22" t="s">
        <v>43</v>
      </c>
      <c r="D43" s="36">
        <v>0</v>
      </c>
      <c r="E43" s="32">
        <v>0</v>
      </c>
      <c r="F43" s="15">
        <v>0</v>
      </c>
      <c r="G43" s="36">
        <v>3993.6</v>
      </c>
      <c r="H43" s="32">
        <v>19161.6</v>
      </c>
      <c r="I43" s="15">
        <v>4.7980769230769225</v>
      </c>
      <c r="J43" s="36">
        <v>2745.6</v>
      </c>
      <c r="K43" s="32">
        <v>10646.4</v>
      </c>
      <c r="L43" s="15">
        <v>3.8776223776223775</v>
      </c>
      <c r="M43" s="36">
        <v>2515.2</v>
      </c>
      <c r="N43" s="32">
        <v>8083.2</v>
      </c>
      <c r="O43" s="15">
        <v>3.2137404580152675</v>
      </c>
      <c r="P43" s="36">
        <v>2304</v>
      </c>
      <c r="Q43" s="32">
        <v>7824</v>
      </c>
      <c r="R43" s="15">
        <v>3.3958333333333335</v>
      </c>
      <c r="S43" s="36">
        <v>1766.4</v>
      </c>
      <c r="T43" s="32">
        <v>7276.8</v>
      </c>
      <c r="U43" s="15">
        <v>4.119565217391305</v>
      </c>
      <c r="V43" s="36">
        <v>1555.2</v>
      </c>
      <c r="W43" s="32">
        <v>7190.4</v>
      </c>
      <c r="X43" s="15">
        <v>4.6234567901234565</v>
      </c>
      <c r="Y43" s="36">
        <v>1766.4</v>
      </c>
      <c r="Z43" s="32">
        <v>3974.4</v>
      </c>
      <c r="AA43" s="15">
        <v>2.25</v>
      </c>
      <c r="AB43" s="36">
        <v>1497.6</v>
      </c>
      <c r="AC43" s="32">
        <v>2275.2</v>
      </c>
      <c r="AD43" s="15">
        <v>1.5192307692307692</v>
      </c>
      <c r="AE43" s="36">
        <v>1497.6</v>
      </c>
      <c r="AF43" s="32">
        <v>2947.2</v>
      </c>
      <c r="AG43" s="15">
        <v>1.9679487179487178</v>
      </c>
      <c r="AH43" s="36">
        <v>902.4</v>
      </c>
      <c r="AI43" s="32">
        <v>1372.8</v>
      </c>
      <c r="AJ43" s="15">
        <v>1.5212765957446808</v>
      </c>
      <c r="AK43" s="12">
        <v>0</v>
      </c>
      <c r="AL43" s="32">
        <v>0</v>
      </c>
      <c r="AM43" s="40">
        <v>0</v>
      </c>
      <c r="AN43" s="36">
        <v>0</v>
      </c>
      <c r="AO43" s="32">
        <v>0</v>
      </c>
      <c r="AP43" s="15">
        <v>0</v>
      </c>
      <c r="AQ43" s="36">
        <f t="shared" si="2"/>
        <v>20544</v>
      </c>
      <c r="AR43" s="12">
        <f t="shared" si="2"/>
        <v>70752</v>
      </c>
      <c r="AS43" s="44">
        <f t="shared" si="3"/>
        <v>3.4</v>
      </c>
    </row>
    <row r="44" spans="1:45" ht="18.75" customHeight="1">
      <c r="A44" s="30"/>
      <c r="B44" s="21" t="s">
        <v>53</v>
      </c>
      <c r="C44" s="22" t="s">
        <v>43</v>
      </c>
      <c r="D44" s="36">
        <v>998.4</v>
      </c>
      <c r="E44" s="32">
        <v>6960</v>
      </c>
      <c r="F44" s="15">
        <v>6.971153846153847</v>
      </c>
      <c r="G44" s="36">
        <v>1190.4</v>
      </c>
      <c r="H44" s="32">
        <v>8064</v>
      </c>
      <c r="I44" s="15">
        <v>6.774193548387096</v>
      </c>
      <c r="J44" s="36">
        <v>902.4</v>
      </c>
      <c r="K44" s="32">
        <v>3926.4</v>
      </c>
      <c r="L44" s="15">
        <v>4.351063829787234</v>
      </c>
      <c r="M44" s="36">
        <v>902.4</v>
      </c>
      <c r="N44" s="32">
        <v>2640</v>
      </c>
      <c r="O44" s="15">
        <v>2.925531914893617</v>
      </c>
      <c r="P44" s="36">
        <v>307.2</v>
      </c>
      <c r="Q44" s="32">
        <v>1228.8</v>
      </c>
      <c r="R44" s="15">
        <v>4</v>
      </c>
      <c r="S44" s="36">
        <v>0</v>
      </c>
      <c r="T44" s="32">
        <v>0</v>
      </c>
      <c r="U44" s="15">
        <v>0</v>
      </c>
      <c r="V44" s="36">
        <v>0</v>
      </c>
      <c r="W44" s="32">
        <v>0</v>
      </c>
      <c r="X44" s="15">
        <v>0</v>
      </c>
      <c r="Y44" s="36">
        <v>0</v>
      </c>
      <c r="Z44" s="32">
        <v>0</v>
      </c>
      <c r="AA44" s="15">
        <v>0</v>
      </c>
      <c r="AB44" s="36">
        <v>0</v>
      </c>
      <c r="AC44" s="32">
        <v>0</v>
      </c>
      <c r="AD44" s="15">
        <v>0</v>
      </c>
      <c r="AE44" s="36">
        <v>0</v>
      </c>
      <c r="AF44" s="32">
        <v>0</v>
      </c>
      <c r="AG44" s="15">
        <v>0</v>
      </c>
      <c r="AH44" s="36">
        <v>0</v>
      </c>
      <c r="AI44" s="32">
        <v>0</v>
      </c>
      <c r="AJ44" s="15">
        <v>0</v>
      </c>
      <c r="AK44" s="12">
        <v>0</v>
      </c>
      <c r="AL44" s="32">
        <v>0</v>
      </c>
      <c r="AM44" s="40">
        <v>0</v>
      </c>
      <c r="AN44" s="36">
        <v>0</v>
      </c>
      <c r="AO44" s="32">
        <v>0</v>
      </c>
      <c r="AP44" s="15">
        <v>0</v>
      </c>
      <c r="AQ44" s="36">
        <f t="shared" si="2"/>
        <v>4300.8</v>
      </c>
      <c r="AR44" s="12">
        <f t="shared" si="2"/>
        <v>22819.2</v>
      </c>
      <c r="AS44" s="44">
        <f t="shared" si="3"/>
        <v>5.3</v>
      </c>
    </row>
    <row r="45" spans="1:45" ht="18.75" customHeight="1">
      <c r="A45" s="30"/>
      <c r="B45" s="21" t="s">
        <v>44</v>
      </c>
      <c r="C45" s="22" t="s">
        <v>43</v>
      </c>
      <c r="D45" s="36">
        <v>998.4</v>
      </c>
      <c r="E45" s="32">
        <v>6816</v>
      </c>
      <c r="F45" s="15">
        <v>6.826923076923077</v>
      </c>
      <c r="G45" s="36">
        <v>0</v>
      </c>
      <c r="H45" s="32">
        <v>0</v>
      </c>
      <c r="I45" s="15">
        <v>0</v>
      </c>
      <c r="J45" s="36">
        <v>0</v>
      </c>
      <c r="K45" s="32">
        <v>0</v>
      </c>
      <c r="L45" s="15">
        <v>0</v>
      </c>
      <c r="M45" s="36">
        <v>0</v>
      </c>
      <c r="N45" s="32">
        <v>0</v>
      </c>
      <c r="O45" s="15">
        <v>0</v>
      </c>
      <c r="P45" s="36">
        <v>0</v>
      </c>
      <c r="Q45" s="32">
        <v>0</v>
      </c>
      <c r="R45" s="15">
        <v>0</v>
      </c>
      <c r="S45" s="36">
        <v>0</v>
      </c>
      <c r="T45" s="32">
        <v>0</v>
      </c>
      <c r="U45" s="15">
        <v>0</v>
      </c>
      <c r="V45" s="36">
        <v>0</v>
      </c>
      <c r="W45" s="32">
        <v>0</v>
      </c>
      <c r="X45" s="15">
        <v>0</v>
      </c>
      <c r="Y45" s="36">
        <v>0</v>
      </c>
      <c r="Z45" s="32">
        <v>0</v>
      </c>
      <c r="AA45" s="15">
        <v>0</v>
      </c>
      <c r="AB45" s="36">
        <v>0</v>
      </c>
      <c r="AC45" s="32">
        <v>0</v>
      </c>
      <c r="AD45" s="15">
        <v>0</v>
      </c>
      <c r="AE45" s="36">
        <v>0</v>
      </c>
      <c r="AF45" s="32">
        <v>0</v>
      </c>
      <c r="AG45" s="15">
        <v>0</v>
      </c>
      <c r="AH45" s="36">
        <v>0</v>
      </c>
      <c r="AI45" s="32">
        <v>0</v>
      </c>
      <c r="AJ45" s="15">
        <v>0</v>
      </c>
      <c r="AK45" s="12">
        <v>0</v>
      </c>
      <c r="AL45" s="32">
        <v>0</v>
      </c>
      <c r="AM45" s="40">
        <v>0</v>
      </c>
      <c r="AN45" s="36">
        <v>0</v>
      </c>
      <c r="AO45" s="32">
        <v>0</v>
      </c>
      <c r="AP45" s="15">
        <v>0</v>
      </c>
      <c r="AQ45" s="36">
        <f t="shared" si="2"/>
        <v>998.4</v>
      </c>
      <c r="AR45" s="12">
        <f t="shared" si="2"/>
        <v>6816</v>
      </c>
      <c r="AS45" s="44">
        <f t="shared" si="3"/>
        <v>6.8</v>
      </c>
    </row>
    <row r="46" spans="1:45" ht="18.75" customHeight="1">
      <c r="A46" s="30"/>
      <c r="B46" s="21" t="s">
        <v>45</v>
      </c>
      <c r="C46" s="22" t="s">
        <v>43</v>
      </c>
      <c r="D46" s="36">
        <v>0</v>
      </c>
      <c r="E46" s="32">
        <v>0</v>
      </c>
      <c r="F46" s="15">
        <v>0</v>
      </c>
      <c r="G46" s="36">
        <v>1881.6</v>
      </c>
      <c r="H46" s="32">
        <v>10608</v>
      </c>
      <c r="I46" s="15">
        <v>5.637755102040817</v>
      </c>
      <c r="J46" s="36">
        <v>652.8</v>
      </c>
      <c r="K46" s="32">
        <v>3312</v>
      </c>
      <c r="L46" s="15">
        <v>5.0735294117647065</v>
      </c>
      <c r="M46" s="36">
        <v>652.8</v>
      </c>
      <c r="N46" s="32">
        <v>2380.8</v>
      </c>
      <c r="O46" s="15">
        <v>3.647058823529412</v>
      </c>
      <c r="P46" s="36">
        <v>364.8</v>
      </c>
      <c r="Q46" s="32">
        <v>1094.4</v>
      </c>
      <c r="R46" s="15">
        <v>3</v>
      </c>
      <c r="S46" s="36">
        <v>345.6</v>
      </c>
      <c r="T46" s="32">
        <v>1334.4</v>
      </c>
      <c r="U46" s="15">
        <v>3.861111111111111</v>
      </c>
      <c r="V46" s="36">
        <v>0</v>
      </c>
      <c r="W46" s="32">
        <v>0</v>
      </c>
      <c r="X46" s="15">
        <v>0</v>
      </c>
      <c r="Y46" s="36">
        <v>0</v>
      </c>
      <c r="Z46" s="32">
        <v>0</v>
      </c>
      <c r="AA46" s="15">
        <v>0</v>
      </c>
      <c r="AB46" s="36">
        <v>0</v>
      </c>
      <c r="AC46" s="32">
        <v>0</v>
      </c>
      <c r="AD46" s="15">
        <v>0</v>
      </c>
      <c r="AE46" s="36">
        <v>0</v>
      </c>
      <c r="AF46" s="32">
        <v>0</v>
      </c>
      <c r="AG46" s="15">
        <v>0</v>
      </c>
      <c r="AH46" s="36">
        <v>0</v>
      </c>
      <c r="AI46" s="32">
        <v>0</v>
      </c>
      <c r="AJ46" s="15">
        <v>0</v>
      </c>
      <c r="AK46" s="12">
        <v>0</v>
      </c>
      <c r="AL46" s="32">
        <v>0</v>
      </c>
      <c r="AM46" s="40">
        <v>0</v>
      </c>
      <c r="AN46" s="36">
        <v>0</v>
      </c>
      <c r="AO46" s="32">
        <v>0</v>
      </c>
      <c r="AP46" s="15">
        <v>0</v>
      </c>
      <c r="AQ46" s="36">
        <f aca="true" t="shared" si="4" ref="AQ46:AR65">SUMIF($D$5:$AP$5,AQ$5,$D46:$AP46)</f>
        <v>3897.6</v>
      </c>
      <c r="AR46" s="12">
        <f t="shared" si="4"/>
        <v>18729.600000000002</v>
      </c>
      <c r="AS46" s="44">
        <f t="shared" si="3"/>
        <v>4.8</v>
      </c>
    </row>
    <row r="47" spans="1:45" ht="18.75" customHeight="1">
      <c r="A47" s="30"/>
      <c r="B47" s="21" t="s">
        <v>46</v>
      </c>
      <c r="C47" s="22" t="s">
        <v>43</v>
      </c>
      <c r="D47" s="36">
        <v>0</v>
      </c>
      <c r="E47" s="32">
        <v>0</v>
      </c>
      <c r="F47" s="15">
        <v>0</v>
      </c>
      <c r="G47" s="36">
        <v>403.2</v>
      </c>
      <c r="H47" s="32">
        <v>3926.4</v>
      </c>
      <c r="I47" s="15">
        <v>9.738095238095239</v>
      </c>
      <c r="J47" s="36">
        <v>0</v>
      </c>
      <c r="K47" s="32">
        <v>0</v>
      </c>
      <c r="L47" s="15">
        <v>0</v>
      </c>
      <c r="M47" s="36">
        <v>403.2</v>
      </c>
      <c r="N47" s="32">
        <v>1440</v>
      </c>
      <c r="O47" s="15">
        <v>3.5714285714285716</v>
      </c>
      <c r="P47" s="36">
        <v>0</v>
      </c>
      <c r="Q47" s="32">
        <v>0</v>
      </c>
      <c r="R47" s="15">
        <v>0</v>
      </c>
      <c r="S47" s="36">
        <v>0</v>
      </c>
      <c r="T47" s="32">
        <v>0</v>
      </c>
      <c r="U47" s="15">
        <v>0</v>
      </c>
      <c r="V47" s="36">
        <v>0</v>
      </c>
      <c r="W47" s="32">
        <v>0</v>
      </c>
      <c r="X47" s="15">
        <v>0</v>
      </c>
      <c r="Y47" s="36">
        <v>0</v>
      </c>
      <c r="Z47" s="32">
        <v>0</v>
      </c>
      <c r="AA47" s="15">
        <v>0</v>
      </c>
      <c r="AB47" s="36">
        <v>0</v>
      </c>
      <c r="AC47" s="32">
        <v>0</v>
      </c>
      <c r="AD47" s="15">
        <v>0</v>
      </c>
      <c r="AE47" s="36">
        <v>0</v>
      </c>
      <c r="AF47" s="32">
        <v>0</v>
      </c>
      <c r="AG47" s="15">
        <v>0</v>
      </c>
      <c r="AH47" s="36">
        <v>0</v>
      </c>
      <c r="AI47" s="32">
        <v>0</v>
      </c>
      <c r="AJ47" s="15">
        <v>0</v>
      </c>
      <c r="AK47" s="12">
        <v>0</v>
      </c>
      <c r="AL47" s="32">
        <v>0</v>
      </c>
      <c r="AM47" s="40">
        <v>0</v>
      </c>
      <c r="AN47" s="36">
        <v>0</v>
      </c>
      <c r="AO47" s="32">
        <v>0</v>
      </c>
      <c r="AP47" s="15">
        <v>0</v>
      </c>
      <c r="AQ47" s="36">
        <f t="shared" si="4"/>
        <v>806.4</v>
      </c>
      <c r="AR47" s="12">
        <f t="shared" si="4"/>
        <v>5366.4</v>
      </c>
      <c r="AS47" s="44">
        <f t="shared" si="3"/>
        <v>6.7</v>
      </c>
    </row>
    <row r="48" spans="1:45" ht="18.75" customHeight="1">
      <c r="A48" s="20" t="s">
        <v>13</v>
      </c>
      <c r="B48" s="21" t="s">
        <v>48</v>
      </c>
      <c r="C48" s="22" t="s">
        <v>63</v>
      </c>
      <c r="D48" s="36">
        <v>0</v>
      </c>
      <c r="E48" s="32">
        <v>0</v>
      </c>
      <c r="F48" s="15">
        <v>0</v>
      </c>
      <c r="G48" s="36">
        <v>3936</v>
      </c>
      <c r="H48" s="32">
        <v>44256</v>
      </c>
      <c r="I48" s="15">
        <v>11.24390243902439</v>
      </c>
      <c r="J48" s="36">
        <v>9523.2</v>
      </c>
      <c r="K48" s="32">
        <v>35577.6</v>
      </c>
      <c r="L48" s="15">
        <v>3.735887096774193</v>
      </c>
      <c r="M48" s="36">
        <v>7929.6</v>
      </c>
      <c r="N48" s="32">
        <v>27859.2</v>
      </c>
      <c r="O48" s="15">
        <v>3.513317191283293</v>
      </c>
      <c r="P48" s="36">
        <v>6278.4</v>
      </c>
      <c r="Q48" s="32">
        <v>17942.4</v>
      </c>
      <c r="R48" s="15">
        <v>2.857798165137615</v>
      </c>
      <c r="S48" s="36">
        <v>5241.6</v>
      </c>
      <c r="T48" s="32">
        <v>22704</v>
      </c>
      <c r="U48" s="15">
        <v>4.331501831501831</v>
      </c>
      <c r="V48" s="36">
        <v>5126.4</v>
      </c>
      <c r="W48" s="32">
        <v>23875.2</v>
      </c>
      <c r="X48" s="15">
        <v>4.657303370786518</v>
      </c>
      <c r="Y48" s="36">
        <v>5126.4</v>
      </c>
      <c r="Z48" s="32">
        <v>17539.2</v>
      </c>
      <c r="AA48" s="15">
        <v>3.421348314606742</v>
      </c>
      <c r="AB48" s="36">
        <v>6278.4</v>
      </c>
      <c r="AC48" s="32">
        <v>8371.2</v>
      </c>
      <c r="AD48" s="15">
        <v>1.3333333333333335</v>
      </c>
      <c r="AE48" s="36">
        <v>6278.4</v>
      </c>
      <c r="AF48" s="32">
        <v>8659.2</v>
      </c>
      <c r="AG48" s="15">
        <v>1.379204892966361</v>
      </c>
      <c r="AH48" s="36">
        <v>5203.2</v>
      </c>
      <c r="AI48" s="32">
        <v>6009.6</v>
      </c>
      <c r="AJ48" s="15">
        <v>1.1549815498154983</v>
      </c>
      <c r="AK48" s="12">
        <v>5491.2</v>
      </c>
      <c r="AL48" s="32">
        <v>7891.2</v>
      </c>
      <c r="AM48" s="40">
        <v>1.437062937062937</v>
      </c>
      <c r="AN48" s="36">
        <v>0</v>
      </c>
      <c r="AO48" s="32">
        <v>0</v>
      </c>
      <c r="AP48" s="15">
        <v>0</v>
      </c>
      <c r="AQ48" s="36">
        <f t="shared" si="4"/>
        <v>66412.8</v>
      </c>
      <c r="AR48" s="12">
        <f t="shared" si="4"/>
        <v>220684.80000000008</v>
      </c>
      <c r="AS48" s="44">
        <f t="shared" si="3"/>
        <v>3.3</v>
      </c>
    </row>
    <row r="49" spans="1:45" ht="18.75" customHeight="1">
      <c r="A49" s="30"/>
      <c r="B49" s="21" t="s">
        <v>48</v>
      </c>
      <c r="C49" s="22" t="s">
        <v>64</v>
      </c>
      <c r="D49" s="36">
        <v>0</v>
      </c>
      <c r="E49" s="32">
        <v>0</v>
      </c>
      <c r="F49" s="15">
        <v>0</v>
      </c>
      <c r="G49" s="36">
        <v>694.44</v>
      </c>
      <c r="H49" s="32">
        <v>16296.78</v>
      </c>
      <c r="I49" s="15">
        <v>23.46751339208571</v>
      </c>
      <c r="J49" s="36">
        <v>1539.12</v>
      </c>
      <c r="K49" s="32">
        <v>11252.94</v>
      </c>
      <c r="L49" s="15">
        <v>7.311281771401841</v>
      </c>
      <c r="M49" s="36">
        <v>1369.68</v>
      </c>
      <c r="N49" s="32">
        <v>7015.5</v>
      </c>
      <c r="O49" s="15">
        <v>5.121999299106361</v>
      </c>
      <c r="P49" s="36">
        <v>919.8</v>
      </c>
      <c r="Q49" s="32">
        <v>3805.8</v>
      </c>
      <c r="R49" s="15">
        <v>4.137638617090673</v>
      </c>
      <c r="S49" s="36">
        <v>769.56</v>
      </c>
      <c r="T49" s="32">
        <v>5079.48</v>
      </c>
      <c r="U49" s="15">
        <v>6.600498986433807</v>
      </c>
      <c r="V49" s="36">
        <v>431.52</v>
      </c>
      <c r="W49" s="32">
        <v>4337.04</v>
      </c>
      <c r="X49" s="15">
        <v>10.050611790878754</v>
      </c>
      <c r="Y49" s="36">
        <v>431.52</v>
      </c>
      <c r="Z49" s="32">
        <v>2979</v>
      </c>
      <c r="AA49" s="15">
        <v>6.903503893214683</v>
      </c>
      <c r="AB49" s="36">
        <v>469.08</v>
      </c>
      <c r="AC49" s="32">
        <v>2060.88</v>
      </c>
      <c r="AD49" s="15">
        <v>4.393451010488616</v>
      </c>
      <c r="AE49" s="36">
        <v>469.08</v>
      </c>
      <c r="AF49" s="32">
        <v>1646.46</v>
      </c>
      <c r="AG49" s="15">
        <v>3.5099769762087494</v>
      </c>
      <c r="AH49" s="36">
        <v>638.52</v>
      </c>
      <c r="AI49" s="32">
        <v>742.86</v>
      </c>
      <c r="AJ49" s="15">
        <v>1.1634091336214998</v>
      </c>
      <c r="AK49" s="12">
        <v>338.04</v>
      </c>
      <c r="AL49" s="32">
        <v>439.86</v>
      </c>
      <c r="AM49" s="40">
        <v>1.3012069577564784</v>
      </c>
      <c r="AN49" s="36">
        <v>0</v>
      </c>
      <c r="AO49" s="32">
        <v>0</v>
      </c>
      <c r="AP49" s="15">
        <v>0</v>
      </c>
      <c r="AQ49" s="36">
        <f t="shared" si="4"/>
        <v>8070.3600000000015</v>
      </c>
      <c r="AR49" s="12">
        <f t="shared" si="4"/>
        <v>55656.6</v>
      </c>
      <c r="AS49" s="44">
        <f t="shared" si="3"/>
        <v>6.9</v>
      </c>
    </row>
    <row r="50" spans="1:45" ht="18.75" customHeight="1">
      <c r="A50" s="30"/>
      <c r="B50" s="21" t="s">
        <v>48</v>
      </c>
      <c r="C50" s="22" t="s">
        <v>65</v>
      </c>
      <c r="D50" s="36">
        <v>0</v>
      </c>
      <c r="E50" s="32">
        <v>0</v>
      </c>
      <c r="F50" s="15">
        <v>0</v>
      </c>
      <c r="G50" s="36">
        <v>403.2</v>
      </c>
      <c r="H50" s="32">
        <v>5865.6</v>
      </c>
      <c r="I50" s="15">
        <v>14.54761904761905</v>
      </c>
      <c r="J50" s="36">
        <v>921.6</v>
      </c>
      <c r="K50" s="32">
        <v>4646.4</v>
      </c>
      <c r="L50" s="15">
        <v>5.041666666666666</v>
      </c>
      <c r="M50" s="36">
        <v>768</v>
      </c>
      <c r="N50" s="32">
        <v>2793.6</v>
      </c>
      <c r="O50" s="15">
        <v>3.6375</v>
      </c>
      <c r="P50" s="36">
        <v>556.8</v>
      </c>
      <c r="Q50" s="32">
        <v>1555.2</v>
      </c>
      <c r="R50" s="15">
        <v>2.7931034482758625</v>
      </c>
      <c r="S50" s="36">
        <v>480</v>
      </c>
      <c r="T50" s="32">
        <v>1670.4</v>
      </c>
      <c r="U50" s="15">
        <v>3.48</v>
      </c>
      <c r="V50" s="36">
        <v>441.6</v>
      </c>
      <c r="W50" s="32">
        <v>1699.2</v>
      </c>
      <c r="X50" s="15">
        <v>3.8478260869565215</v>
      </c>
      <c r="Y50" s="36">
        <v>441.6</v>
      </c>
      <c r="Z50" s="32">
        <v>1478.4</v>
      </c>
      <c r="AA50" s="15">
        <v>3.347826086956522</v>
      </c>
      <c r="AB50" s="36">
        <v>595.2</v>
      </c>
      <c r="AC50" s="32">
        <v>864</v>
      </c>
      <c r="AD50" s="15">
        <v>1.4516129032258063</v>
      </c>
      <c r="AE50" s="36">
        <v>595.2</v>
      </c>
      <c r="AF50" s="32">
        <v>1392</v>
      </c>
      <c r="AG50" s="15">
        <v>2.338709677419355</v>
      </c>
      <c r="AH50" s="36">
        <v>345.6</v>
      </c>
      <c r="AI50" s="32">
        <v>566.4</v>
      </c>
      <c r="AJ50" s="15">
        <v>1.6388888888888886</v>
      </c>
      <c r="AK50" s="12">
        <v>345.6</v>
      </c>
      <c r="AL50" s="32">
        <v>614.4</v>
      </c>
      <c r="AM50" s="40">
        <v>1.7777777777777777</v>
      </c>
      <c r="AN50" s="36">
        <v>0</v>
      </c>
      <c r="AO50" s="32">
        <v>0</v>
      </c>
      <c r="AP50" s="15">
        <v>0</v>
      </c>
      <c r="AQ50" s="36">
        <f t="shared" si="4"/>
        <v>5894.400000000001</v>
      </c>
      <c r="AR50" s="12">
        <f t="shared" si="4"/>
        <v>23145.600000000006</v>
      </c>
      <c r="AS50" s="44">
        <f t="shared" si="3"/>
        <v>3.9</v>
      </c>
    </row>
    <row r="51" spans="1:45" ht="18.75" customHeight="1">
      <c r="A51" s="30"/>
      <c r="B51" s="21" t="s">
        <v>48</v>
      </c>
      <c r="C51" s="22" t="s">
        <v>66</v>
      </c>
      <c r="D51" s="36">
        <v>0</v>
      </c>
      <c r="E51" s="32">
        <v>0</v>
      </c>
      <c r="F51" s="15">
        <v>0</v>
      </c>
      <c r="G51" s="36">
        <v>422.4</v>
      </c>
      <c r="H51" s="32">
        <v>6297.6</v>
      </c>
      <c r="I51" s="15">
        <v>14.90909090909091</v>
      </c>
      <c r="J51" s="36">
        <v>1017.6</v>
      </c>
      <c r="K51" s="32">
        <v>5097.6</v>
      </c>
      <c r="L51" s="15">
        <v>5.0094339622641515</v>
      </c>
      <c r="M51" s="36">
        <v>844.8</v>
      </c>
      <c r="N51" s="32">
        <v>2880</v>
      </c>
      <c r="O51" s="15">
        <v>3.409090909090909</v>
      </c>
      <c r="P51" s="36">
        <v>652.8</v>
      </c>
      <c r="Q51" s="32">
        <v>1776</v>
      </c>
      <c r="R51" s="15">
        <v>2.7205882352941178</v>
      </c>
      <c r="S51" s="36">
        <v>556.8</v>
      </c>
      <c r="T51" s="32">
        <v>2236.8</v>
      </c>
      <c r="U51" s="15">
        <v>4.017241379310345</v>
      </c>
      <c r="V51" s="36">
        <v>518.4</v>
      </c>
      <c r="W51" s="32">
        <v>2572.8</v>
      </c>
      <c r="X51" s="15">
        <v>4.962962962962964</v>
      </c>
      <c r="Y51" s="36">
        <v>537.6</v>
      </c>
      <c r="Z51" s="32">
        <v>2121.6</v>
      </c>
      <c r="AA51" s="15">
        <v>3.946428571428571</v>
      </c>
      <c r="AB51" s="36">
        <v>710.4</v>
      </c>
      <c r="AC51" s="32">
        <v>1104</v>
      </c>
      <c r="AD51" s="15">
        <v>1.5540540540540542</v>
      </c>
      <c r="AE51" s="36">
        <v>710.4</v>
      </c>
      <c r="AF51" s="32">
        <v>1689.6</v>
      </c>
      <c r="AG51" s="15">
        <v>2.3783783783783785</v>
      </c>
      <c r="AH51" s="36">
        <v>288</v>
      </c>
      <c r="AI51" s="32">
        <v>672</v>
      </c>
      <c r="AJ51" s="15">
        <v>2.3333333333333335</v>
      </c>
      <c r="AK51" s="12">
        <v>345.6</v>
      </c>
      <c r="AL51" s="32">
        <v>729.6</v>
      </c>
      <c r="AM51" s="40">
        <v>2.111111111111111</v>
      </c>
      <c r="AN51" s="36">
        <v>0</v>
      </c>
      <c r="AO51" s="32">
        <v>0</v>
      </c>
      <c r="AP51" s="15">
        <v>0</v>
      </c>
      <c r="AQ51" s="36">
        <f t="shared" si="4"/>
        <v>6604.8</v>
      </c>
      <c r="AR51" s="12">
        <f t="shared" si="4"/>
        <v>27177.599999999995</v>
      </c>
      <c r="AS51" s="44">
        <f t="shared" si="3"/>
        <v>4.1</v>
      </c>
    </row>
    <row r="52" spans="1:45" ht="18.75" customHeight="1">
      <c r="A52" s="30"/>
      <c r="B52" s="21" t="s">
        <v>67</v>
      </c>
      <c r="C52" s="22" t="s">
        <v>43</v>
      </c>
      <c r="D52" s="36">
        <v>0</v>
      </c>
      <c r="E52" s="32">
        <v>0</v>
      </c>
      <c r="F52" s="15">
        <v>0</v>
      </c>
      <c r="G52" s="36">
        <v>806.4</v>
      </c>
      <c r="H52" s="32">
        <v>4099.2</v>
      </c>
      <c r="I52" s="15">
        <v>5.083333333333333</v>
      </c>
      <c r="J52" s="36">
        <v>806.4</v>
      </c>
      <c r="K52" s="32">
        <v>2707.2</v>
      </c>
      <c r="L52" s="15">
        <v>3.357142857142857</v>
      </c>
      <c r="M52" s="36">
        <v>806.4</v>
      </c>
      <c r="N52" s="32">
        <v>2016</v>
      </c>
      <c r="O52" s="15">
        <v>2.5</v>
      </c>
      <c r="P52" s="36">
        <v>537.6</v>
      </c>
      <c r="Q52" s="32">
        <v>2208</v>
      </c>
      <c r="R52" s="15">
        <v>4.107142857142857</v>
      </c>
      <c r="S52" s="36">
        <v>499.2</v>
      </c>
      <c r="T52" s="32">
        <v>1852.8</v>
      </c>
      <c r="U52" s="15">
        <v>3.7115384615384617</v>
      </c>
      <c r="V52" s="36">
        <v>326.4</v>
      </c>
      <c r="W52" s="32">
        <v>1891.2</v>
      </c>
      <c r="X52" s="15">
        <v>5.794117647058824</v>
      </c>
      <c r="Y52" s="36">
        <v>345.6</v>
      </c>
      <c r="Z52" s="32">
        <v>1353.6</v>
      </c>
      <c r="AA52" s="15">
        <v>3.916666666666666</v>
      </c>
      <c r="AB52" s="36">
        <v>403.2</v>
      </c>
      <c r="AC52" s="32">
        <v>950.4</v>
      </c>
      <c r="AD52" s="15">
        <v>2.357142857142857</v>
      </c>
      <c r="AE52" s="36">
        <v>403.2</v>
      </c>
      <c r="AF52" s="32">
        <v>1190.4</v>
      </c>
      <c r="AG52" s="15">
        <v>2.9523809523809526</v>
      </c>
      <c r="AH52" s="36">
        <v>307.2</v>
      </c>
      <c r="AI52" s="32">
        <v>508.8</v>
      </c>
      <c r="AJ52" s="15">
        <v>1.65625</v>
      </c>
      <c r="AK52" s="12">
        <v>345.6</v>
      </c>
      <c r="AL52" s="32">
        <v>556.8</v>
      </c>
      <c r="AM52" s="40">
        <v>1.611111111111111</v>
      </c>
      <c r="AN52" s="36">
        <v>0</v>
      </c>
      <c r="AO52" s="32">
        <v>0</v>
      </c>
      <c r="AP52" s="15">
        <v>0</v>
      </c>
      <c r="AQ52" s="36">
        <f t="shared" si="4"/>
        <v>5587.2</v>
      </c>
      <c r="AR52" s="12">
        <f t="shared" si="4"/>
        <v>19334.4</v>
      </c>
      <c r="AS52" s="44">
        <f t="shared" si="3"/>
        <v>3.5</v>
      </c>
    </row>
    <row r="53" spans="1:45" ht="18.75" customHeight="1">
      <c r="A53" s="20" t="s">
        <v>14</v>
      </c>
      <c r="B53" s="21" t="s">
        <v>48</v>
      </c>
      <c r="C53" s="22" t="s">
        <v>43</v>
      </c>
      <c r="D53" s="36">
        <v>0</v>
      </c>
      <c r="E53" s="32">
        <v>0</v>
      </c>
      <c r="F53" s="15">
        <v>0</v>
      </c>
      <c r="G53" s="36">
        <v>4800</v>
      </c>
      <c r="H53" s="32">
        <v>29203.2</v>
      </c>
      <c r="I53" s="15">
        <v>6.0840000000000005</v>
      </c>
      <c r="J53" s="36">
        <v>5760</v>
      </c>
      <c r="K53" s="32">
        <v>22876.8</v>
      </c>
      <c r="L53" s="15">
        <v>3.9716666666666667</v>
      </c>
      <c r="M53" s="36">
        <v>4800</v>
      </c>
      <c r="N53" s="32">
        <v>16003.2</v>
      </c>
      <c r="O53" s="15">
        <v>3.334</v>
      </c>
      <c r="P53" s="36">
        <v>2150.4</v>
      </c>
      <c r="Q53" s="32">
        <v>11193.6</v>
      </c>
      <c r="R53" s="15">
        <v>5.205357142857143</v>
      </c>
      <c r="S53" s="36">
        <v>2150.4</v>
      </c>
      <c r="T53" s="32">
        <v>16588.8</v>
      </c>
      <c r="U53" s="15">
        <v>7.7142857142857135</v>
      </c>
      <c r="V53" s="36">
        <v>1747.2</v>
      </c>
      <c r="W53" s="32">
        <v>16137.6</v>
      </c>
      <c r="X53" s="15">
        <v>9.236263736263735</v>
      </c>
      <c r="Y53" s="36">
        <v>2841.6</v>
      </c>
      <c r="Z53" s="32">
        <v>12691.2</v>
      </c>
      <c r="AA53" s="15">
        <v>4.466216216216217</v>
      </c>
      <c r="AB53" s="36">
        <v>3801.6</v>
      </c>
      <c r="AC53" s="32">
        <v>5712</v>
      </c>
      <c r="AD53" s="15">
        <v>1.5025252525252526</v>
      </c>
      <c r="AE53" s="36">
        <v>2880</v>
      </c>
      <c r="AF53" s="32">
        <v>8755.2</v>
      </c>
      <c r="AG53" s="15">
        <v>3.04</v>
      </c>
      <c r="AH53" s="36">
        <v>2016</v>
      </c>
      <c r="AI53" s="32">
        <v>4771.2</v>
      </c>
      <c r="AJ53" s="15">
        <v>2.3666666666666667</v>
      </c>
      <c r="AK53" s="12">
        <v>1996.8</v>
      </c>
      <c r="AL53" s="32">
        <v>3312</v>
      </c>
      <c r="AM53" s="40">
        <v>1.6586538461538463</v>
      </c>
      <c r="AN53" s="36">
        <v>0</v>
      </c>
      <c r="AO53" s="32">
        <v>0</v>
      </c>
      <c r="AP53" s="15">
        <v>0</v>
      </c>
      <c r="AQ53" s="36">
        <f t="shared" si="4"/>
        <v>34944</v>
      </c>
      <c r="AR53" s="12">
        <f t="shared" si="4"/>
        <v>147244.80000000002</v>
      </c>
      <c r="AS53" s="44">
        <f t="shared" si="3"/>
        <v>4.2</v>
      </c>
    </row>
    <row r="54" spans="1:45" ht="18.75" customHeight="1">
      <c r="A54" s="20" t="s">
        <v>15</v>
      </c>
      <c r="B54" s="21" t="s">
        <v>48</v>
      </c>
      <c r="C54" s="22" t="s">
        <v>43</v>
      </c>
      <c r="D54" s="36">
        <v>0</v>
      </c>
      <c r="E54" s="32">
        <v>0</v>
      </c>
      <c r="F54" s="15">
        <v>0</v>
      </c>
      <c r="G54" s="36">
        <v>2208</v>
      </c>
      <c r="H54" s="32">
        <v>12950.4</v>
      </c>
      <c r="I54" s="15">
        <v>5.8652173913043475</v>
      </c>
      <c r="J54" s="36">
        <v>1996.8</v>
      </c>
      <c r="K54" s="32">
        <v>7824</v>
      </c>
      <c r="L54" s="15">
        <v>3.918269230769231</v>
      </c>
      <c r="M54" s="36">
        <v>2016</v>
      </c>
      <c r="N54" s="32">
        <v>6748.8</v>
      </c>
      <c r="O54" s="15">
        <v>3.3476190476190477</v>
      </c>
      <c r="P54" s="36">
        <v>1708.8</v>
      </c>
      <c r="Q54" s="32">
        <v>4665.6</v>
      </c>
      <c r="R54" s="15">
        <v>2.7303370786516856</v>
      </c>
      <c r="S54" s="36">
        <v>1401.6</v>
      </c>
      <c r="T54" s="32">
        <v>4233.6</v>
      </c>
      <c r="U54" s="15">
        <v>3.0205479452054798</v>
      </c>
      <c r="V54" s="36">
        <v>1401.6</v>
      </c>
      <c r="W54" s="32">
        <v>5078.4</v>
      </c>
      <c r="X54" s="15">
        <v>3.6232876712328768</v>
      </c>
      <c r="Y54" s="36">
        <v>1305.6</v>
      </c>
      <c r="Z54" s="32">
        <v>4790.4</v>
      </c>
      <c r="AA54" s="15">
        <v>3.6691176470588234</v>
      </c>
      <c r="AB54" s="36">
        <v>1305.6</v>
      </c>
      <c r="AC54" s="32">
        <v>3676.8</v>
      </c>
      <c r="AD54" s="15">
        <v>2.8161764705882355</v>
      </c>
      <c r="AE54" s="36">
        <v>1305.6</v>
      </c>
      <c r="AF54" s="32">
        <v>4118.4</v>
      </c>
      <c r="AG54" s="15">
        <v>3.1544117647058822</v>
      </c>
      <c r="AH54" s="36">
        <v>1305.6</v>
      </c>
      <c r="AI54" s="32">
        <v>2755.2</v>
      </c>
      <c r="AJ54" s="15">
        <v>2.110294117647059</v>
      </c>
      <c r="AK54" s="12">
        <v>1094.4</v>
      </c>
      <c r="AL54" s="32">
        <v>2841.6</v>
      </c>
      <c r="AM54" s="40">
        <v>2.596491228070175</v>
      </c>
      <c r="AN54" s="36">
        <v>0</v>
      </c>
      <c r="AO54" s="32">
        <v>0</v>
      </c>
      <c r="AP54" s="15">
        <v>0</v>
      </c>
      <c r="AQ54" s="36">
        <f t="shared" si="4"/>
        <v>17049.600000000002</v>
      </c>
      <c r="AR54" s="12">
        <f t="shared" si="4"/>
        <v>59683.200000000004</v>
      </c>
      <c r="AS54" s="44">
        <f t="shared" si="3"/>
        <v>3.5</v>
      </c>
    </row>
    <row r="55" spans="1:45" ht="18.75" customHeight="1">
      <c r="A55" s="30"/>
      <c r="B55" s="21" t="s">
        <v>68</v>
      </c>
      <c r="C55" s="22" t="s">
        <v>43</v>
      </c>
      <c r="D55" s="36">
        <v>0</v>
      </c>
      <c r="E55" s="32">
        <v>0</v>
      </c>
      <c r="F55" s="15">
        <v>0</v>
      </c>
      <c r="G55" s="36">
        <v>998.4</v>
      </c>
      <c r="H55" s="32">
        <v>5030.4</v>
      </c>
      <c r="I55" s="15">
        <v>5.038461538461538</v>
      </c>
      <c r="J55" s="36">
        <v>691.2</v>
      </c>
      <c r="K55" s="32">
        <v>2851.2</v>
      </c>
      <c r="L55" s="15">
        <v>4.125</v>
      </c>
      <c r="M55" s="36">
        <v>691.2</v>
      </c>
      <c r="N55" s="32">
        <v>2515.2</v>
      </c>
      <c r="O55" s="15">
        <v>3.6388888888888884</v>
      </c>
      <c r="P55" s="36">
        <v>249.6</v>
      </c>
      <c r="Q55" s="32">
        <v>1008</v>
      </c>
      <c r="R55" s="15">
        <v>4.038461538461538</v>
      </c>
      <c r="S55" s="36">
        <v>230.4</v>
      </c>
      <c r="T55" s="32">
        <v>988.8</v>
      </c>
      <c r="U55" s="15">
        <v>4.291666666666666</v>
      </c>
      <c r="V55" s="36">
        <v>230.4</v>
      </c>
      <c r="W55" s="32">
        <v>998.4</v>
      </c>
      <c r="X55" s="15">
        <v>4.333333333333333</v>
      </c>
      <c r="Y55" s="36">
        <v>0</v>
      </c>
      <c r="Z55" s="32">
        <v>0</v>
      </c>
      <c r="AA55" s="15">
        <v>0</v>
      </c>
      <c r="AB55" s="36">
        <v>0</v>
      </c>
      <c r="AC55" s="32">
        <v>0</v>
      </c>
      <c r="AD55" s="15">
        <v>0</v>
      </c>
      <c r="AE55" s="36">
        <v>0</v>
      </c>
      <c r="AF55" s="32">
        <v>0</v>
      </c>
      <c r="AG55" s="15">
        <v>0</v>
      </c>
      <c r="AH55" s="36">
        <v>0</v>
      </c>
      <c r="AI55" s="32">
        <v>0</v>
      </c>
      <c r="AJ55" s="15">
        <v>0</v>
      </c>
      <c r="AK55" s="12">
        <v>0</v>
      </c>
      <c r="AL55" s="32">
        <v>0</v>
      </c>
      <c r="AM55" s="40">
        <v>0</v>
      </c>
      <c r="AN55" s="36">
        <v>0</v>
      </c>
      <c r="AO55" s="32">
        <v>0</v>
      </c>
      <c r="AP55" s="15">
        <v>0</v>
      </c>
      <c r="AQ55" s="36">
        <f t="shared" si="4"/>
        <v>3091.2000000000003</v>
      </c>
      <c r="AR55" s="12">
        <f t="shared" si="4"/>
        <v>13391.999999999998</v>
      </c>
      <c r="AS55" s="44">
        <f t="shared" si="3"/>
        <v>4.3</v>
      </c>
    </row>
    <row r="56" spans="1:45" ht="18.75" customHeight="1">
      <c r="A56" s="30"/>
      <c r="B56" s="21" t="s">
        <v>69</v>
      </c>
      <c r="C56" s="22" t="s">
        <v>43</v>
      </c>
      <c r="D56" s="36">
        <v>0</v>
      </c>
      <c r="E56" s="32">
        <v>0</v>
      </c>
      <c r="F56" s="15">
        <v>0</v>
      </c>
      <c r="G56" s="36">
        <v>1401.6</v>
      </c>
      <c r="H56" s="32">
        <v>7440</v>
      </c>
      <c r="I56" s="15">
        <v>5.308219178082192</v>
      </c>
      <c r="J56" s="36">
        <v>691.2</v>
      </c>
      <c r="K56" s="32">
        <v>3744</v>
      </c>
      <c r="L56" s="15">
        <v>5.416666666666666</v>
      </c>
      <c r="M56" s="36">
        <v>691.2</v>
      </c>
      <c r="N56" s="32">
        <v>2476.8</v>
      </c>
      <c r="O56" s="15">
        <v>3.5833333333333335</v>
      </c>
      <c r="P56" s="36">
        <v>288</v>
      </c>
      <c r="Q56" s="32">
        <v>1286.4</v>
      </c>
      <c r="R56" s="15">
        <v>4.466666666666667</v>
      </c>
      <c r="S56" s="36">
        <v>288</v>
      </c>
      <c r="T56" s="32">
        <v>1171.2</v>
      </c>
      <c r="U56" s="15">
        <v>4.066666666666666</v>
      </c>
      <c r="V56" s="36">
        <v>0</v>
      </c>
      <c r="W56" s="32">
        <v>0</v>
      </c>
      <c r="X56" s="15">
        <v>0</v>
      </c>
      <c r="Y56" s="36">
        <v>0</v>
      </c>
      <c r="Z56" s="32">
        <v>0</v>
      </c>
      <c r="AA56" s="15">
        <v>0</v>
      </c>
      <c r="AB56" s="36">
        <v>0</v>
      </c>
      <c r="AC56" s="32">
        <v>0</v>
      </c>
      <c r="AD56" s="15">
        <v>0</v>
      </c>
      <c r="AE56" s="36">
        <v>0</v>
      </c>
      <c r="AF56" s="32">
        <v>0</v>
      </c>
      <c r="AG56" s="15">
        <v>0</v>
      </c>
      <c r="AH56" s="36">
        <v>0</v>
      </c>
      <c r="AI56" s="32">
        <v>0</v>
      </c>
      <c r="AJ56" s="15">
        <v>0</v>
      </c>
      <c r="AK56" s="12">
        <v>0</v>
      </c>
      <c r="AL56" s="32">
        <v>0</v>
      </c>
      <c r="AM56" s="40">
        <v>0</v>
      </c>
      <c r="AN56" s="36">
        <v>0</v>
      </c>
      <c r="AO56" s="32">
        <v>0</v>
      </c>
      <c r="AP56" s="15">
        <v>0</v>
      </c>
      <c r="AQ56" s="36">
        <f t="shared" si="4"/>
        <v>3360</v>
      </c>
      <c r="AR56" s="12">
        <f t="shared" si="4"/>
        <v>16118.4</v>
      </c>
      <c r="AS56" s="44">
        <f t="shared" si="3"/>
        <v>4.8</v>
      </c>
    </row>
    <row r="57" spans="1:45" ht="18.75" customHeight="1">
      <c r="A57" s="20" t="s">
        <v>16</v>
      </c>
      <c r="B57" s="21" t="s">
        <v>48</v>
      </c>
      <c r="C57" s="22" t="s">
        <v>43</v>
      </c>
      <c r="D57" s="36">
        <v>0</v>
      </c>
      <c r="E57" s="32">
        <v>0</v>
      </c>
      <c r="F57" s="15">
        <v>0</v>
      </c>
      <c r="G57" s="36">
        <v>2496</v>
      </c>
      <c r="H57" s="32">
        <v>14812.8</v>
      </c>
      <c r="I57" s="15">
        <v>5.934615384615384</v>
      </c>
      <c r="J57" s="36">
        <v>1996.8</v>
      </c>
      <c r="K57" s="32">
        <v>9091.2</v>
      </c>
      <c r="L57" s="15">
        <v>4.552884615384616</v>
      </c>
      <c r="M57" s="36">
        <v>1996.8</v>
      </c>
      <c r="N57" s="32">
        <v>6988.8</v>
      </c>
      <c r="O57" s="15">
        <v>3.5</v>
      </c>
      <c r="P57" s="36">
        <v>1516.8</v>
      </c>
      <c r="Q57" s="32">
        <v>4243.2</v>
      </c>
      <c r="R57" s="15">
        <v>2.7974683544303796</v>
      </c>
      <c r="S57" s="36">
        <v>1286.4</v>
      </c>
      <c r="T57" s="32">
        <v>6086.4</v>
      </c>
      <c r="U57" s="15">
        <v>4.731343283582089</v>
      </c>
      <c r="V57" s="36">
        <v>1286.4</v>
      </c>
      <c r="W57" s="32">
        <v>7555.2</v>
      </c>
      <c r="X57" s="15">
        <v>5.8731343283582085</v>
      </c>
      <c r="Y57" s="36">
        <v>1286.4</v>
      </c>
      <c r="Z57" s="32">
        <v>6844.8</v>
      </c>
      <c r="AA57" s="15">
        <v>5.320895522388059</v>
      </c>
      <c r="AB57" s="36">
        <v>1344</v>
      </c>
      <c r="AC57" s="32">
        <v>3446.4</v>
      </c>
      <c r="AD57" s="15">
        <v>2.5642857142857145</v>
      </c>
      <c r="AE57" s="36">
        <v>1344</v>
      </c>
      <c r="AF57" s="32">
        <v>3657.6</v>
      </c>
      <c r="AG57" s="15">
        <v>2.7214285714285715</v>
      </c>
      <c r="AH57" s="36">
        <v>998.4</v>
      </c>
      <c r="AI57" s="32">
        <v>1785.6</v>
      </c>
      <c r="AJ57" s="15">
        <v>1.7884615384615383</v>
      </c>
      <c r="AK57" s="12">
        <v>844.8</v>
      </c>
      <c r="AL57" s="32">
        <v>1430.4</v>
      </c>
      <c r="AM57" s="40">
        <v>1.6931818181818183</v>
      </c>
      <c r="AN57" s="36">
        <v>0</v>
      </c>
      <c r="AO57" s="32">
        <v>0</v>
      </c>
      <c r="AP57" s="15">
        <v>0</v>
      </c>
      <c r="AQ57" s="36">
        <f t="shared" si="4"/>
        <v>16396.8</v>
      </c>
      <c r="AR57" s="12">
        <f t="shared" si="4"/>
        <v>65942.4</v>
      </c>
      <c r="AS57" s="44">
        <f t="shared" si="3"/>
        <v>4</v>
      </c>
    </row>
    <row r="58" spans="1:45" ht="18.75" customHeight="1">
      <c r="A58" s="29"/>
      <c r="B58" s="21" t="s">
        <v>70</v>
      </c>
      <c r="C58" s="22" t="s">
        <v>43</v>
      </c>
      <c r="D58" s="36">
        <v>0</v>
      </c>
      <c r="E58" s="32">
        <v>0</v>
      </c>
      <c r="F58" s="15">
        <v>0</v>
      </c>
      <c r="G58" s="36">
        <v>2016</v>
      </c>
      <c r="H58" s="32">
        <v>10752</v>
      </c>
      <c r="I58" s="15">
        <v>5.333333333333333</v>
      </c>
      <c r="J58" s="36">
        <v>1228.8</v>
      </c>
      <c r="K58" s="32">
        <v>6057.6</v>
      </c>
      <c r="L58" s="15">
        <v>4.9296875</v>
      </c>
      <c r="M58" s="36">
        <v>1555.2</v>
      </c>
      <c r="N58" s="32">
        <v>3897.6</v>
      </c>
      <c r="O58" s="15">
        <v>2.506172839506173</v>
      </c>
      <c r="P58" s="36">
        <v>1555.2</v>
      </c>
      <c r="Q58" s="32">
        <v>2582.4</v>
      </c>
      <c r="R58" s="15">
        <v>1.6604938271604939</v>
      </c>
      <c r="S58" s="36">
        <v>768</v>
      </c>
      <c r="T58" s="32">
        <v>2668.8</v>
      </c>
      <c r="U58" s="15">
        <v>3.475</v>
      </c>
      <c r="V58" s="36">
        <v>825.6</v>
      </c>
      <c r="W58" s="32">
        <v>3744</v>
      </c>
      <c r="X58" s="15">
        <v>4.534883720930233</v>
      </c>
      <c r="Y58" s="36">
        <v>537.6</v>
      </c>
      <c r="Z58" s="32">
        <v>3014.4</v>
      </c>
      <c r="AA58" s="15">
        <v>5.607142857142857</v>
      </c>
      <c r="AB58" s="36">
        <v>672</v>
      </c>
      <c r="AC58" s="32">
        <v>1507.2</v>
      </c>
      <c r="AD58" s="15">
        <v>2.242857142857143</v>
      </c>
      <c r="AE58" s="36">
        <v>672</v>
      </c>
      <c r="AF58" s="32">
        <v>1881.6</v>
      </c>
      <c r="AG58" s="15">
        <v>2.8</v>
      </c>
      <c r="AH58" s="36">
        <v>518.4</v>
      </c>
      <c r="AI58" s="32">
        <v>816</v>
      </c>
      <c r="AJ58" s="15">
        <v>1.5740740740740742</v>
      </c>
      <c r="AK58" s="12">
        <v>0</v>
      </c>
      <c r="AL58" s="32">
        <v>0</v>
      </c>
      <c r="AM58" s="40">
        <v>0</v>
      </c>
      <c r="AN58" s="36">
        <v>0</v>
      </c>
      <c r="AO58" s="32">
        <v>0</v>
      </c>
      <c r="AP58" s="15">
        <v>0</v>
      </c>
      <c r="AQ58" s="36">
        <f t="shared" si="4"/>
        <v>10348.8</v>
      </c>
      <c r="AR58" s="12">
        <f t="shared" si="4"/>
        <v>36921.6</v>
      </c>
      <c r="AS58" s="44">
        <f t="shared" si="3"/>
        <v>3.6</v>
      </c>
    </row>
    <row r="59" spans="1:45" ht="18.75" customHeight="1">
      <c r="A59" s="20" t="s">
        <v>17</v>
      </c>
      <c r="B59" s="21" t="s">
        <v>48</v>
      </c>
      <c r="C59" s="22" t="s">
        <v>56</v>
      </c>
      <c r="D59" s="36">
        <v>0</v>
      </c>
      <c r="E59" s="32">
        <v>0</v>
      </c>
      <c r="F59" s="15">
        <v>0</v>
      </c>
      <c r="G59" s="36">
        <v>0</v>
      </c>
      <c r="H59" s="32">
        <v>0</v>
      </c>
      <c r="I59" s="15">
        <v>0</v>
      </c>
      <c r="J59" s="36">
        <v>1996.8</v>
      </c>
      <c r="K59" s="32">
        <v>8112</v>
      </c>
      <c r="L59" s="15">
        <v>4.0625</v>
      </c>
      <c r="M59" s="36">
        <v>3091.2</v>
      </c>
      <c r="N59" s="32">
        <v>6086.4</v>
      </c>
      <c r="O59" s="15">
        <v>1.968944099378882</v>
      </c>
      <c r="P59" s="36">
        <v>3091.2</v>
      </c>
      <c r="Q59" s="32">
        <v>5404.8</v>
      </c>
      <c r="R59" s="15">
        <v>1.7484472049689443</v>
      </c>
      <c r="S59" s="36">
        <v>1593.6</v>
      </c>
      <c r="T59" s="32">
        <v>5836.8</v>
      </c>
      <c r="U59" s="15">
        <v>3.662650602409639</v>
      </c>
      <c r="V59" s="36">
        <v>1936.8</v>
      </c>
      <c r="W59" s="32">
        <v>6367.8</v>
      </c>
      <c r="X59" s="15">
        <v>3.2877942998760843</v>
      </c>
      <c r="Y59" s="36">
        <v>2188.8</v>
      </c>
      <c r="Z59" s="32">
        <v>4647.6</v>
      </c>
      <c r="AA59" s="15">
        <v>2.1233552631578947</v>
      </c>
      <c r="AB59" s="36">
        <v>1852.8</v>
      </c>
      <c r="AC59" s="32">
        <v>3531</v>
      </c>
      <c r="AD59" s="15">
        <v>1.9057642487046633</v>
      </c>
      <c r="AE59" s="36">
        <v>1194</v>
      </c>
      <c r="AF59" s="32">
        <v>2728.2</v>
      </c>
      <c r="AG59" s="15">
        <v>2.2849246231155775</v>
      </c>
      <c r="AH59" s="36">
        <v>776.4</v>
      </c>
      <c r="AI59" s="32">
        <v>1816.2</v>
      </c>
      <c r="AJ59" s="15">
        <v>2.3392581143740343</v>
      </c>
      <c r="AK59" s="12">
        <v>918</v>
      </c>
      <c r="AL59" s="32">
        <v>1747.2</v>
      </c>
      <c r="AM59" s="40">
        <v>1.9032679738562093</v>
      </c>
      <c r="AN59" s="36">
        <v>0</v>
      </c>
      <c r="AO59" s="32">
        <v>0</v>
      </c>
      <c r="AP59" s="15">
        <v>0</v>
      </c>
      <c r="AQ59" s="36">
        <f t="shared" si="4"/>
        <v>18639.6</v>
      </c>
      <c r="AR59" s="12">
        <f t="shared" si="4"/>
        <v>46277.99999999999</v>
      </c>
      <c r="AS59" s="44">
        <f t="shared" si="3"/>
        <v>2.5</v>
      </c>
    </row>
    <row r="60" spans="1:45" ht="18.75" customHeight="1">
      <c r="A60" s="29"/>
      <c r="B60" s="21" t="s">
        <v>42</v>
      </c>
      <c r="C60" s="22" t="s">
        <v>43</v>
      </c>
      <c r="D60" s="36">
        <v>0</v>
      </c>
      <c r="E60" s="32">
        <v>0</v>
      </c>
      <c r="F60" s="15">
        <v>0</v>
      </c>
      <c r="G60" s="36">
        <v>307.2</v>
      </c>
      <c r="H60" s="32">
        <v>3667.2</v>
      </c>
      <c r="I60" s="15">
        <v>11.9375</v>
      </c>
      <c r="J60" s="36">
        <v>595.2</v>
      </c>
      <c r="K60" s="32">
        <v>1881.6</v>
      </c>
      <c r="L60" s="15">
        <v>3.1612903225806446</v>
      </c>
      <c r="M60" s="36">
        <v>595.2</v>
      </c>
      <c r="N60" s="32">
        <v>1680</v>
      </c>
      <c r="O60" s="15">
        <v>2.82258064516129</v>
      </c>
      <c r="P60" s="36">
        <v>595.2</v>
      </c>
      <c r="Q60" s="32">
        <v>1622.4</v>
      </c>
      <c r="R60" s="15">
        <v>2.725806451612903</v>
      </c>
      <c r="S60" s="36">
        <v>345.6</v>
      </c>
      <c r="T60" s="32">
        <v>1334.4</v>
      </c>
      <c r="U60" s="15">
        <v>3.861111111111111</v>
      </c>
      <c r="V60" s="36">
        <v>403.2</v>
      </c>
      <c r="W60" s="32">
        <v>1891.2</v>
      </c>
      <c r="X60" s="15">
        <v>4.690476190476191</v>
      </c>
      <c r="Y60" s="36">
        <v>367.2</v>
      </c>
      <c r="Z60" s="32">
        <v>1611.6</v>
      </c>
      <c r="AA60" s="15">
        <v>4.388888888888888</v>
      </c>
      <c r="AB60" s="36">
        <v>367.2</v>
      </c>
      <c r="AC60" s="32">
        <v>928.2</v>
      </c>
      <c r="AD60" s="15">
        <v>2.527777777777778</v>
      </c>
      <c r="AE60" s="36">
        <v>367.2</v>
      </c>
      <c r="AF60" s="32">
        <v>1366.8</v>
      </c>
      <c r="AG60" s="15">
        <v>3.7222222222222223</v>
      </c>
      <c r="AH60" s="36">
        <v>224.4</v>
      </c>
      <c r="AI60" s="32">
        <v>479.4</v>
      </c>
      <c r="AJ60" s="15">
        <v>2.1363636363636362</v>
      </c>
      <c r="AK60" s="12">
        <v>0</v>
      </c>
      <c r="AL60" s="32">
        <v>0</v>
      </c>
      <c r="AM60" s="40">
        <v>0</v>
      </c>
      <c r="AN60" s="36">
        <v>0</v>
      </c>
      <c r="AO60" s="32">
        <v>0</v>
      </c>
      <c r="AP60" s="15">
        <v>0</v>
      </c>
      <c r="AQ60" s="36">
        <f t="shared" si="4"/>
        <v>4167.599999999999</v>
      </c>
      <c r="AR60" s="12">
        <f t="shared" si="4"/>
        <v>16462.8</v>
      </c>
      <c r="AS60" s="44">
        <f t="shared" si="3"/>
        <v>4</v>
      </c>
    </row>
    <row r="61" spans="1:45" ht="18.75" customHeight="1">
      <c r="A61" s="20" t="s">
        <v>18</v>
      </c>
      <c r="B61" s="21" t="s">
        <v>48</v>
      </c>
      <c r="C61" s="22" t="s">
        <v>56</v>
      </c>
      <c r="D61" s="36">
        <v>0</v>
      </c>
      <c r="E61" s="32">
        <v>0</v>
      </c>
      <c r="F61" s="15">
        <v>0</v>
      </c>
      <c r="G61" s="36">
        <v>403.2</v>
      </c>
      <c r="H61" s="32">
        <v>2764.8</v>
      </c>
      <c r="I61" s="15">
        <v>6.857142857142858</v>
      </c>
      <c r="J61" s="36">
        <v>614.4</v>
      </c>
      <c r="K61" s="32">
        <v>2246.4</v>
      </c>
      <c r="L61" s="15">
        <v>3.65625</v>
      </c>
      <c r="M61" s="36">
        <v>614.4</v>
      </c>
      <c r="N61" s="32">
        <v>1612.8</v>
      </c>
      <c r="O61" s="15">
        <v>2.625</v>
      </c>
      <c r="P61" s="36">
        <v>384</v>
      </c>
      <c r="Q61" s="32">
        <v>1046.4</v>
      </c>
      <c r="R61" s="15">
        <v>2.725</v>
      </c>
      <c r="S61" s="36">
        <v>211.2</v>
      </c>
      <c r="T61" s="32">
        <v>729.6</v>
      </c>
      <c r="U61" s="15">
        <v>3.454545454545455</v>
      </c>
      <c r="V61" s="36">
        <v>211.2</v>
      </c>
      <c r="W61" s="32">
        <v>652.8</v>
      </c>
      <c r="X61" s="15">
        <v>3.090909090909091</v>
      </c>
      <c r="Y61" s="36">
        <v>211.2</v>
      </c>
      <c r="Z61" s="32">
        <v>489.6</v>
      </c>
      <c r="AA61" s="15">
        <v>2.3181818181818183</v>
      </c>
      <c r="AB61" s="36">
        <v>211.2</v>
      </c>
      <c r="AC61" s="32">
        <v>422.4</v>
      </c>
      <c r="AD61" s="15">
        <v>2</v>
      </c>
      <c r="AE61" s="36">
        <v>0</v>
      </c>
      <c r="AF61" s="32">
        <v>0</v>
      </c>
      <c r="AG61" s="15">
        <v>0</v>
      </c>
      <c r="AH61" s="36">
        <v>0</v>
      </c>
      <c r="AI61" s="32">
        <v>0</v>
      </c>
      <c r="AJ61" s="15">
        <v>0</v>
      </c>
      <c r="AK61" s="12">
        <v>0</v>
      </c>
      <c r="AL61" s="32">
        <v>0</v>
      </c>
      <c r="AM61" s="40">
        <v>0</v>
      </c>
      <c r="AN61" s="36">
        <v>0</v>
      </c>
      <c r="AO61" s="32">
        <v>0</v>
      </c>
      <c r="AP61" s="15">
        <v>0</v>
      </c>
      <c r="AQ61" s="36">
        <f t="shared" si="4"/>
        <v>2860.7999999999993</v>
      </c>
      <c r="AR61" s="12">
        <f t="shared" si="4"/>
        <v>9964.800000000001</v>
      </c>
      <c r="AS61" s="44">
        <f t="shared" si="3"/>
        <v>3.5</v>
      </c>
    </row>
    <row r="62" spans="1:45" ht="18.75" customHeight="1">
      <c r="A62" s="29"/>
      <c r="B62" s="21" t="s">
        <v>81</v>
      </c>
      <c r="C62" s="22" t="s">
        <v>43</v>
      </c>
      <c r="D62" s="36">
        <v>0</v>
      </c>
      <c r="E62" s="32">
        <v>0</v>
      </c>
      <c r="F62" s="15">
        <v>0</v>
      </c>
      <c r="G62" s="36">
        <v>0</v>
      </c>
      <c r="H62" s="32">
        <v>0</v>
      </c>
      <c r="I62" s="15">
        <v>0</v>
      </c>
      <c r="J62" s="36">
        <v>960</v>
      </c>
      <c r="K62" s="32">
        <v>3273.6</v>
      </c>
      <c r="L62" s="15">
        <v>3.41</v>
      </c>
      <c r="M62" s="36">
        <v>614.4</v>
      </c>
      <c r="N62" s="32">
        <v>1420.8</v>
      </c>
      <c r="O62" s="15">
        <v>2.3125</v>
      </c>
      <c r="P62" s="36">
        <v>0</v>
      </c>
      <c r="Q62" s="32">
        <v>0</v>
      </c>
      <c r="R62" s="15">
        <v>0</v>
      </c>
      <c r="S62" s="36">
        <v>0</v>
      </c>
      <c r="T62" s="32">
        <v>0</v>
      </c>
      <c r="U62" s="15">
        <v>0</v>
      </c>
      <c r="V62" s="36">
        <v>0</v>
      </c>
      <c r="W62" s="32">
        <v>0</v>
      </c>
      <c r="X62" s="15">
        <v>0</v>
      </c>
      <c r="Y62" s="36">
        <v>0</v>
      </c>
      <c r="Z62" s="32">
        <v>0</v>
      </c>
      <c r="AA62" s="15">
        <v>0</v>
      </c>
      <c r="AB62" s="36">
        <v>0</v>
      </c>
      <c r="AC62" s="32">
        <v>0</v>
      </c>
      <c r="AD62" s="15">
        <v>0</v>
      </c>
      <c r="AE62" s="36">
        <v>0</v>
      </c>
      <c r="AF62" s="32">
        <v>0</v>
      </c>
      <c r="AG62" s="15">
        <v>0</v>
      </c>
      <c r="AH62" s="36">
        <v>0</v>
      </c>
      <c r="AI62" s="32">
        <v>0</v>
      </c>
      <c r="AJ62" s="15">
        <v>0</v>
      </c>
      <c r="AK62" s="12">
        <v>0</v>
      </c>
      <c r="AL62" s="32">
        <v>0</v>
      </c>
      <c r="AM62" s="40">
        <v>0</v>
      </c>
      <c r="AN62" s="36">
        <v>0</v>
      </c>
      <c r="AO62" s="32">
        <v>0</v>
      </c>
      <c r="AP62" s="15">
        <v>0</v>
      </c>
      <c r="AQ62" s="36">
        <f t="shared" si="4"/>
        <v>1574.4</v>
      </c>
      <c r="AR62" s="12">
        <f t="shared" si="4"/>
        <v>4694.4</v>
      </c>
      <c r="AS62" s="44">
        <f t="shared" si="3"/>
        <v>3</v>
      </c>
    </row>
    <row r="63" spans="1:45" ht="18.75" customHeight="1">
      <c r="A63" s="20" t="s">
        <v>19</v>
      </c>
      <c r="B63" s="21" t="s">
        <v>48</v>
      </c>
      <c r="C63" s="22" t="s">
        <v>43</v>
      </c>
      <c r="D63" s="36">
        <v>0</v>
      </c>
      <c r="E63" s="32">
        <v>0</v>
      </c>
      <c r="F63" s="15">
        <v>0</v>
      </c>
      <c r="G63" s="36">
        <v>211.2</v>
      </c>
      <c r="H63" s="32">
        <v>1353.6</v>
      </c>
      <c r="I63" s="15">
        <v>6.409090909090909</v>
      </c>
      <c r="J63" s="36">
        <v>211.2</v>
      </c>
      <c r="K63" s="32">
        <v>998.4</v>
      </c>
      <c r="L63" s="15">
        <v>4.7272727272727275</v>
      </c>
      <c r="M63" s="36">
        <v>211.2</v>
      </c>
      <c r="N63" s="32">
        <v>825.6</v>
      </c>
      <c r="O63" s="15">
        <v>3.9090909090909096</v>
      </c>
      <c r="P63" s="36">
        <v>211.2</v>
      </c>
      <c r="Q63" s="32">
        <v>720</v>
      </c>
      <c r="R63" s="15">
        <v>3.409090909090909</v>
      </c>
      <c r="S63" s="36">
        <v>211.2</v>
      </c>
      <c r="T63" s="32">
        <v>787.2</v>
      </c>
      <c r="U63" s="15">
        <v>3.7272727272727275</v>
      </c>
      <c r="V63" s="36">
        <v>0</v>
      </c>
      <c r="W63" s="32">
        <v>0</v>
      </c>
      <c r="X63" s="15">
        <v>0</v>
      </c>
      <c r="Y63" s="36">
        <v>0</v>
      </c>
      <c r="Z63" s="32">
        <v>0</v>
      </c>
      <c r="AA63" s="15">
        <v>0</v>
      </c>
      <c r="AB63" s="36">
        <v>0</v>
      </c>
      <c r="AC63" s="32">
        <v>0</v>
      </c>
      <c r="AD63" s="15">
        <v>0</v>
      </c>
      <c r="AE63" s="36">
        <v>0</v>
      </c>
      <c r="AF63" s="32">
        <v>0</v>
      </c>
      <c r="AG63" s="15">
        <v>0</v>
      </c>
      <c r="AH63" s="36">
        <v>0</v>
      </c>
      <c r="AI63" s="32">
        <v>0</v>
      </c>
      <c r="AJ63" s="15">
        <v>0</v>
      </c>
      <c r="AK63" s="12">
        <v>0</v>
      </c>
      <c r="AL63" s="32">
        <v>0</v>
      </c>
      <c r="AM63" s="40">
        <v>0</v>
      </c>
      <c r="AN63" s="36">
        <v>0</v>
      </c>
      <c r="AO63" s="32">
        <v>0</v>
      </c>
      <c r="AP63" s="15">
        <v>0</v>
      </c>
      <c r="AQ63" s="36">
        <f t="shared" si="4"/>
        <v>1056</v>
      </c>
      <c r="AR63" s="12">
        <f t="shared" si="4"/>
        <v>4684.8</v>
      </c>
      <c r="AS63" s="44">
        <f t="shared" si="3"/>
        <v>4.4</v>
      </c>
    </row>
    <row r="64" spans="1:45" ht="18.75" customHeight="1">
      <c r="A64" s="20" t="s">
        <v>20</v>
      </c>
      <c r="B64" s="21" t="s">
        <v>48</v>
      </c>
      <c r="C64" s="22" t="s">
        <v>63</v>
      </c>
      <c r="D64" s="36">
        <v>0</v>
      </c>
      <c r="E64" s="32">
        <v>0</v>
      </c>
      <c r="F64" s="15">
        <v>0</v>
      </c>
      <c r="G64" s="36">
        <v>595.2</v>
      </c>
      <c r="H64" s="32">
        <v>5184</v>
      </c>
      <c r="I64" s="15">
        <v>8.709677419354838</v>
      </c>
      <c r="J64" s="36">
        <v>902.4</v>
      </c>
      <c r="K64" s="32">
        <v>3878.4</v>
      </c>
      <c r="L64" s="15">
        <v>4.297872340425532</v>
      </c>
      <c r="M64" s="36">
        <v>902.4</v>
      </c>
      <c r="N64" s="32">
        <v>3225.6</v>
      </c>
      <c r="O64" s="15">
        <v>3.574468085106383</v>
      </c>
      <c r="P64" s="36">
        <v>652.8</v>
      </c>
      <c r="Q64" s="32">
        <v>1958.4</v>
      </c>
      <c r="R64" s="15">
        <v>3</v>
      </c>
      <c r="S64" s="36">
        <v>652.8</v>
      </c>
      <c r="T64" s="32">
        <v>1900.8</v>
      </c>
      <c r="U64" s="15">
        <v>2.9117647058823533</v>
      </c>
      <c r="V64" s="36">
        <v>652.8</v>
      </c>
      <c r="W64" s="32">
        <v>2620.8</v>
      </c>
      <c r="X64" s="15">
        <v>4.014705882352942</v>
      </c>
      <c r="Y64" s="36">
        <v>652.8</v>
      </c>
      <c r="Z64" s="32">
        <v>1881.6</v>
      </c>
      <c r="AA64" s="15">
        <v>2.8823529411764706</v>
      </c>
      <c r="AB64" s="36">
        <v>652.8</v>
      </c>
      <c r="AC64" s="32">
        <v>1094.4</v>
      </c>
      <c r="AD64" s="15">
        <v>1.6764705882352944</v>
      </c>
      <c r="AE64" s="36">
        <v>460.8</v>
      </c>
      <c r="AF64" s="32">
        <v>1411.2</v>
      </c>
      <c r="AG64" s="15">
        <v>3.0625</v>
      </c>
      <c r="AH64" s="36">
        <v>460.8</v>
      </c>
      <c r="AI64" s="32">
        <v>950.4</v>
      </c>
      <c r="AJ64" s="15">
        <v>2.0625</v>
      </c>
      <c r="AK64" s="12">
        <v>460.8</v>
      </c>
      <c r="AL64" s="32">
        <v>1027.2</v>
      </c>
      <c r="AM64" s="40">
        <v>2.2291666666666665</v>
      </c>
      <c r="AN64" s="36">
        <v>0</v>
      </c>
      <c r="AO64" s="32">
        <v>0</v>
      </c>
      <c r="AP64" s="15">
        <v>0</v>
      </c>
      <c r="AQ64" s="36">
        <f t="shared" si="4"/>
        <v>7046.4000000000015</v>
      </c>
      <c r="AR64" s="12">
        <f t="shared" si="4"/>
        <v>25132.800000000003</v>
      </c>
      <c r="AS64" s="44">
        <f t="shared" si="3"/>
        <v>3.6</v>
      </c>
    </row>
    <row r="65" spans="1:45" ht="18.75" customHeight="1">
      <c r="A65" s="29"/>
      <c r="B65" s="21" t="s">
        <v>48</v>
      </c>
      <c r="C65" s="22" t="s">
        <v>71</v>
      </c>
      <c r="D65" s="36">
        <v>0</v>
      </c>
      <c r="E65" s="32">
        <v>0</v>
      </c>
      <c r="F65" s="15">
        <v>0</v>
      </c>
      <c r="G65" s="36">
        <v>268.8</v>
      </c>
      <c r="H65" s="32">
        <v>2016</v>
      </c>
      <c r="I65" s="15">
        <v>7.5</v>
      </c>
      <c r="J65" s="36">
        <v>268.8</v>
      </c>
      <c r="K65" s="32">
        <v>1171.2</v>
      </c>
      <c r="L65" s="15">
        <v>4.357142857142857</v>
      </c>
      <c r="M65" s="36">
        <v>268.8</v>
      </c>
      <c r="N65" s="32">
        <v>912</v>
      </c>
      <c r="O65" s="15">
        <v>3.392857142857143</v>
      </c>
      <c r="P65" s="36">
        <v>268.8</v>
      </c>
      <c r="Q65" s="32">
        <v>873.6</v>
      </c>
      <c r="R65" s="15">
        <v>3.25</v>
      </c>
      <c r="S65" s="36">
        <v>268.8</v>
      </c>
      <c r="T65" s="32">
        <v>787.2</v>
      </c>
      <c r="U65" s="15">
        <v>2.928571428571429</v>
      </c>
      <c r="V65" s="36">
        <v>268.8</v>
      </c>
      <c r="W65" s="32">
        <v>825.6</v>
      </c>
      <c r="X65" s="15">
        <v>3.071428571428571</v>
      </c>
      <c r="Y65" s="36">
        <v>268.8</v>
      </c>
      <c r="Z65" s="32">
        <v>748.8</v>
      </c>
      <c r="AA65" s="15">
        <v>2.7857142857142856</v>
      </c>
      <c r="AB65" s="36">
        <v>288</v>
      </c>
      <c r="AC65" s="32">
        <v>614.4</v>
      </c>
      <c r="AD65" s="15">
        <v>2.1333333333333333</v>
      </c>
      <c r="AE65" s="36">
        <v>288</v>
      </c>
      <c r="AF65" s="32">
        <v>662.4</v>
      </c>
      <c r="AG65" s="15">
        <v>2.3</v>
      </c>
      <c r="AH65" s="36">
        <v>288</v>
      </c>
      <c r="AI65" s="32">
        <v>451.2</v>
      </c>
      <c r="AJ65" s="15">
        <v>1.5666666666666667</v>
      </c>
      <c r="AK65" s="12">
        <v>288</v>
      </c>
      <c r="AL65" s="32">
        <v>720</v>
      </c>
      <c r="AM65" s="40">
        <v>2.5</v>
      </c>
      <c r="AN65" s="36">
        <v>0</v>
      </c>
      <c r="AO65" s="32">
        <v>0</v>
      </c>
      <c r="AP65" s="15">
        <v>0</v>
      </c>
      <c r="AQ65" s="36">
        <f t="shared" si="4"/>
        <v>3033.6</v>
      </c>
      <c r="AR65" s="12">
        <f t="shared" si="4"/>
        <v>9782.400000000001</v>
      </c>
      <c r="AS65" s="44">
        <f t="shared" si="3"/>
        <v>3.2</v>
      </c>
    </row>
    <row r="66" spans="1:45" ht="18.75" customHeight="1">
      <c r="A66" s="20" t="s">
        <v>21</v>
      </c>
      <c r="B66" s="21" t="s">
        <v>48</v>
      </c>
      <c r="C66" s="22" t="s">
        <v>43</v>
      </c>
      <c r="D66" s="36">
        <v>0</v>
      </c>
      <c r="E66" s="32">
        <v>0</v>
      </c>
      <c r="F66" s="15">
        <v>0</v>
      </c>
      <c r="G66" s="36">
        <v>1708.8</v>
      </c>
      <c r="H66" s="32">
        <v>10051.2</v>
      </c>
      <c r="I66" s="15">
        <v>5.882022471910113</v>
      </c>
      <c r="J66" s="36">
        <v>1804.8</v>
      </c>
      <c r="K66" s="32">
        <v>6950.4</v>
      </c>
      <c r="L66" s="15">
        <v>3.851063829787234</v>
      </c>
      <c r="M66" s="36">
        <v>1209.6</v>
      </c>
      <c r="N66" s="32">
        <v>5337.6</v>
      </c>
      <c r="O66" s="15">
        <v>4.412698412698413</v>
      </c>
      <c r="P66" s="36">
        <v>1248</v>
      </c>
      <c r="Q66" s="32">
        <v>4550.4</v>
      </c>
      <c r="R66" s="15">
        <v>3.646153846153846</v>
      </c>
      <c r="S66" s="36">
        <v>576</v>
      </c>
      <c r="T66" s="32">
        <v>3734.4</v>
      </c>
      <c r="U66" s="15">
        <v>6.483333333333333</v>
      </c>
      <c r="V66" s="36">
        <v>672</v>
      </c>
      <c r="W66" s="32">
        <v>5337.6</v>
      </c>
      <c r="X66" s="15">
        <v>7.942857142857143</v>
      </c>
      <c r="Y66" s="36">
        <v>1056</v>
      </c>
      <c r="Z66" s="32">
        <v>4780.8</v>
      </c>
      <c r="AA66" s="15">
        <v>4.527272727272727</v>
      </c>
      <c r="AB66" s="36">
        <v>1056</v>
      </c>
      <c r="AC66" s="32">
        <v>3523.2</v>
      </c>
      <c r="AD66" s="15">
        <v>3.336363636363636</v>
      </c>
      <c r="AE66" s="36">
        <v>1056</v>
      </c>
      <c r="AF66" s="32">
        <v>3331.2</v>
      </c>
      <c r="AG66" s="15">
        <v>3.1545454545454543</v>
      </c>
      <c r="AH66" s="36">
        <v>422.4</v>
      </c>
      <c r="AI66" s="32">
        <v>1478.4</v>
      </c>
      <c r="AJ66" s="15">
        <v>3.5</v>
      </c>
      <c r="AK66" s="12">
        <v>403.2</v>
      </c>
      <c r="AL66" s="32">
        <v>1353.6</v>
      </c>
      <c r="AM66" s="40">
        <v>3.357142857142857</v>
      </c>
      <c r="AN66" s="36">
        <v>0</v>
      </c>
      <c r="AO66" s="32">
        <v>0</v>
      </c>
      <c r="AP66" s="15">
        <v>0</v>
      </c>
      <c r="AQ66" s="36">
        <f aca="true" t="shared" si="5" ref="AQ66:AR85">SUMIF($D$5:$AP$5,AQ$5,$D66:$AP66)</f>
        <v>11212.800000000001</v>
      </c>
      <c r="AR66" s="12">
        <f t="shared" si="5"/>
        <v>50428.799999999996</v>
      </c>
      <c r="AS66" s="44">
        <f t="shared" si="3"/>
        <v>4.5</v>
      </c>
    </row>
    <row r="67" spans="1:45" ht="18.75" customHeight="1">
      <c r="A67" s="30"/>
      <c r="B67" s="21" t="s">
        <v>72</v>
      </c>
      <c r="C67" s="22" t="s">
        <v>43</v>
      </c>
      <c r="D67" s="36">
        <v>0</v>
      </c>
      <c r="E67" s="32">
        <v>0</v>
      </c>
      <c r="F67" s="15">
        <v>0</v>
      </c>
      <c r="G67" s="36">
        <v>364.8</v>
      </c>
      <c r="H67" s="32">
        <v>2832</v>
      </c>
      <c r="I67" s="15">
        <v>7.763157894736842</v>
      </c>
      <c r="J67" s="36">
        <v>806.4</v>
      </c>
      <c r="K67" s="32">
        <v>3091.2</v>
      </c>
      <c r="L67" s="15">
        <v>3.833333333333333</v>
      </c>
      <c r="M67" s="36">
        <v>806.4</v>
      </c>
      <c r="N67" s="32">
        <v>2313.6</v>
      </c>
      <c r="O67" s="15">
        <v>2.869047619047619</v>
      </c>
      <c r="P67" s="36">
        <v>441.6</v>
      </c>
      <c r="Q67" s="32">
        <v>1238.4</v>
      </c>
      <c r="R67" s="15">
        <v>2.8043478260869565</v>
      </c>
      <c r="S67" s="36">
        <v>211.2</v>
      </c>
      <c r="T67" s="32">
        <v>825.6</v>
      </c>
      <c r="U67" s="15">
        <v>3.9090909090909096</v>
      </c>
      <c r="V67" s="36">
        <v>211.2</v>
      </c>
      <c r="W67" s="32">
        <v>921.6</v>
      </c>
      <c r="X67" s="15">
        <v>4.363636363636364</v>
      </c>
      <c r="Y67" s="36">
        <v>288</v>
      </c>
      <c r="Z67" s="32">
        <v>1574.4</v>
      </c>
      <c r="AA67" s="15">
        <v>5.466666666666667</v>
      </c>
      <c r="AB67" s="36">
        <v>211.2</v>
      </c>
      <c r="AC67" s="32">
        <v>931.2</v>
      </c>
      <c r="AD67" s="15">
        <v>4.409090909090909</v>
      </c>
      <c r="AE67" s="36">
        <v>211.2</v>
      </c>
      <c r="AF67" s="32">
        <v>864</v>
      </c>
      <c r="AG67" s="15">
        <v>4.090909090909091</v>
      </c>
      <c r="AH67" s="36">
        <v>211.2</v>
      </c>
      <c r="AI67" s="32">
        <v>662.4</v>
      </c>
      <c r="AJ67" s="15">
        <v>3.1363636363636362</v>
      </c>
      <c r="AK67" s="12">
        <v>211.2</v>
      </c>
      <c r="AL67" s="32">
        <v>566.4</v>
      </c>
      <c r="AM67" s="40">
        <v>2.6818181818181817</v>
      </c>
      <c r="AN67" s="36">
        <v>0</v>
      </c>
      <c r="AO67" s="32">
        <v>0</v>
      </c>
      <c r="AP67" s="15">
        <v>0</v>
      </c>
      <c r="AQ67" s="36">
        <f t="shared" si="5"/>
        <v>3974.3999999999987</v>
      </c>
      <c r="AR67" s="12">
        <f t="shared" si="5"/>
        <v>15820.8</v>
      </c>
      <c r="AS67" s="44">
        <f t="shared" si="3"/>
        <v>4</v>
      </c>
    </row>
    <row r="68" spans="1:45" ht="18.75" customHeight="1">
      <c r="A68" s="30"/>
      <c r="B68" s="23" t="s">
        <v>62</v>
      </c>
      <c r="C68" s="22" t="s">
        <v>43</v>
      </c>
      <c r="D68" s="36">
        <v>0</v>
      </c>
      <c r="E68" s="32">
        <v>0</v>
      </c>
      <c r="F68" s="15">
        <v>0</v>
      </c>
      <c r="G68" s="36">
        <v>1113.6</v>
      </c>
      <c r="H68" s="32">
        <v>6403.2</v>
      </c>
      <c r="I68" s="15">
        <v>5.75</v>
      </c>
      <c r="J68" s="36">
        <v>1401.6</v>
      </c>
      <c r="K68" s="32">
        <v>6211.2</v>
      </c>
      <c r="L68" s="15">
        <v>4.431506849315069</v>
      </c>
      <c r="M68" s="36">
        <v>1056</v>
      </c>
      <c r="N68" s="32">
        <v>5328</v>
      </c>
      <c r="O68" s="15">
        <v>5.045454545454546</v>
      </c>
      <c r="P68" s="36">
        <v>1056</v>
      </c>
      <c r="Q68" s="32">
        <v>3820.8</v>
      </c>
      <c r="R68" s="15">
        <v>3.618181818181818</v>
      </c>
      <c r="S68" s="36">
        <v>480</v>
      </c>
      <c r="T68" s="32">
        <v>2572.8</v>
      </c>
      <c r="U68" s="15">
        <v>5.36</v>
      </c>
      <c r="V68" s="36">
        <v>672</v>
      </c>
      <c r="W68" s="32">
        <v>3196.8</v>
      </c>
      <c r="X68" s="15">
        <v>4.757142857142857</v>
      </c>
      <c r="Y68" s="36">
        <v>1344</v>
      </c>
      <c r="Z68" s="32">
        <v>4166.4</v>
      </c>
      <c r="AA68" s="15">
        <v>3.1</v>
      </c>
      <c r="AB68" s="36">
        <v>1344</v>
      </c>
      <c r="AC68" s="32">
        <v>3216</v>
      </c>
      <c r="AD68" s="15">
        <v>2.392857142857143</v>
      </c>
      <c r="AE68" s="36">
        <v>1344</v>
      </c>
      <c r="AF68" s="32">
        <v>3475.2</v>
      </c>
      <c r="AG68" s="15">
        <v>2.5857142857142854</v>
      </c>
      <c r="AH68" s="36">
        <v>537.6</v>
      </c>
      <c r="AI68" s="32">
        <v>1478.4</v>
      </c>
      <c r="AJ68" s="15">
        <v>2.75</v>
      </c>
      <c r="AK68" s="12">
        <v>518.4</v>
      </c>
      <c r="AL68" s="32">
        <v>1228.8</v>
      </c>
      <c r="AM68" s="40">
        <v>2.3703703703703702</v>
      </c>
      <c r="AN68" s="36">
        <v>0</v>
      </c>
      <c r="AO68" s="32">
        <v>0</v>
      </c>
      <c r="AP68" s="15">
        <v>0</v>
      </c>
      <c r="AQ68" s="36">
        <f t="shared" si="5"/>
        <v>10867.2</v>
      </c>
      <c r="AR68" s="12">
        <f t="shared" si="5"/>
        <v>41097.6</v>
      </c>
      <c r="AS68" s="44">
        <f t="shared" si="3"/>
        <v>3.8</v>
      </c>
    </row>
    <row r="69" spans="1:45" ht="18.75" customHeight="1">
      <c r="A69" s="20" t="s">
        <v>22</v>
      </c>
      <c r="B69" s="23" t="s">
        <v>48</v>
      </c>
      <c r="C69" s="22" t="s">
        <v>43</v>
      </c>
      <c r="D69" s="36">
        <v>0</v>
      </c>
      <c r="E69" s="32">
        <v>0</v>
      </c>
      <c r="F69" s="15">
        <v>0</v>
      </c>
      <c r="G69" s="36">
        <v>499.2</v>
      </c>
      <c r="H69" s="32">
        <v>2640</v>
      </c>
      <c r="I69" s="15">
        <v>5.288461538461538</v>
      </c>
      <c r="J69" s="36">
        <v>1056</v>
      </c>
      <c r="K69" s="32">
        <v>3436.8</v>
      </c>
      <c r="L69" s="15">
        <v>3.254545454545455</v>
      </c>
      <c r="M69" s="36">
        <v>710.4</v>
      </c>
      <c r="N69" s="32">
        <v>2208</v>
      </c>
      <c r="O69" s="15">
        <v>3.1081081081081083</v>
      </c>
      <c r="P69" s="36">
        <v>499.2</v>
      </c>
      <c r="Q69" s="32">
        <v>1459.2</v>
      </c>
      <c r="R69" s="15">
        <v>2.9230769230769234</v>
      </c>
      <c r="S69" s="36">
        <v>384</v>
      </c>
      <c r="T69" s="32">
        <v>1219.2</v>
      </c>
      <c r="U69" s="15">
        <v>3.175</v>
      </c>
      <c r="V69" s="36">
        <v>499.2</v>
      </c>
      <c r="W69" s="32">
        <v>1804.8</v>
      </c>
      <c r="X69" s="15">
        <v>3.6153846153846154</v>
      </c>
      <c r="Y69" s="36">
        <v>576</v>
      </c>
      <c r="Z69" s="32">
        <v>1660.8</v>
      </c>
      <c r="AA69" s="15">
        <v>2.8833333333333333</v>
      </c>
      <c r="AB69" s="36">
        <v>576</v>
      </c>
      <c r="AC69" s="32">
        <v>1833.6</v>
      </c>
      <c r="AD69" s="15">
        <v>3.183333333333333</v>
      </c>
      <c r="AE69" s="36">
        <v>499.2</v>
      </c>
      <c r="AF69" s="32">
        <v>1603.2</v>
      </c>
      <c r="AG69" s="15">
        <v>3.2115384615384617</v>
      </c>
      <c r="AH69" s="36">
        <v>230.4</v>
      </c>
      <c r="AI69" s="32">
        <v>662.4</v>
      </c>
      <c r="AJ69" s="15">
        <v>2.875</v>
      </c>
      <c r="AK69" s="12">
        <v>0</v>
      </c>
      <c r="AL69" s="32">
        <v>0</v>
      </c>
      <c r="AM69" s="40">
        <v>0</v>
      </c>
      <c r="AN69" s="36">
        <v>0</v>
      </c>
      <c r="AO69" s="32">
        <v>0</v>
      </c>
      <c r="AP69" s="15">
        <v>0</v>
      </c>
      <c r="AQ69" s="36">
        <f t="shared" si="5"/>
        <v>5529.599999999999</v>
      </c>
      <c r="AR69" s="12">
        <f t="shared" si="5"/>
        <v>18528</v>
      </c>
      <c r="AS69" s="44">
        <f t="shared" si="3"/>
        <v>3.4</v>
      </c>
    </row>
    <row r="70" spans="1:45" ht="18.75" customHeight="1">
      <c r="A70" s="29"/>
      <c r="B70" s="21" t="s">
        <v>45</v>
      </c>
      <c r="C70" s="22" t="s">
        <v>43</v>
      </c>
      <c r="D70" s="36">
        <v>0</v>
      </c>
      <c r="E70" s="32">
        <v>0</v>
      </c>
      <c r="F70" s="15">
        <v>0</v>
      </c>
      <c r="G70" s="36">
        <v>249.6</v>
      </c>
      <c r="H70" s="32">
        <v>2044.8</v>
      </c>
      <c r="I70" s="15">
        <v>8.192307692307692</v>
      </c>
      <c r="J70" s="36">
        <v>326.4</v>
      </c>
      <c r="K70" s="32">
        <v>1785.6</v>
      </c>
      <c r="L70" s="15">
        <v>5.470588235294118</v>
      </c>
      <c r="M70" s="36">
        <v>288</v>
      </c>
      <c r="N70" s="32">
        <v>998.4</v>
      </c>
      <c r="O70" s="15">
        <v>3.466666666666667</v>
      </c>
      <c r="P70" s="36">
        <v>288</v>
      </c>
      <c r="Q70" s="32">
        <v>1104</v>
      </c>
      <c r="R70" s="15">
        <v>3.8333333333333335</v>
      </c>
      <c r="S70" s="36">
        <v>288</v>
      </c>
      <c r="T70" s="32">
        <v>1056</v>
      </c>
      <c r="U70" s="15">
        <v>3.6666666666666665</v>
      </c>
      <c r="V70" s="36">
        <v>288</v>
      </c>
      <c r="W70" s="32">
        <v>1084.8</v>
      </c>
      <c r="X70" s="15">
        <v>3.7666666666666666</v>
      </c>
      <c r="Y70" s="36">
        <v>211.2</v>
      </c>
      <c r="Z70" s="32">
        <v>739.2</v>
      </c>
      <c r="AA70" s="15">
        <v>3.5</v>
      </c>
      <c r="AB70" s="36">
        <v>211.2</v>
      </c>
      <c r="AC70" s="32">
        <v>681.6</v>
      </c>
      <c r="AD70" s="15">
        <v>3.2272727272727275</v>
      </c>
      <c r="AE70" s="36">
        <v>288</v>
      </c>
      <c r="AF70" s="32">
        <v>1190.4</v>
      </c>
      <c r="AG70" s="15">
        <v>4.133333333333334</v>
      </c>
      <c r="AH70" s="36">
        <v>288</v>
      </c>
      <c r="AI70" s="32">
        <v>681.6</v>
      </c>
      <c r="AJ70" s="15">
        <v>2.3666666666666667</v>
      </c>
      <c r="AK70" s="12">
        <v>211.2</v>
      </c>
      <c r="AL70" s="32">
        <v>393.6</v>
      </c>
      <c r="AM70" s="40">
        <v>1.8636363636363638</v>
      </c>
      <c r="AN70" s="36">
        <v>0</v>
      </c>
      <c r="AO70" s="32">
        <v>0</v>
      </c>
      <c r="AP70" s="15">
        <v>0</v>
      </c>
      <c r="AQ70" s="36">
        <f t="shared" si="5"/>
        <v>2937.6</v>
      </c>
      <c r="AR70" s="12">
        <f t="shared" si="5"/>
        <v>11760</v>
      </c>
      <c r="AS70" s="44">
        <f aca="true" t="shared" si="6" ref="AS70:AS92">ROUND(AR70/AQ70,1)</f>
        <v>4</v>
      </c>
    </row>
    <row r="71" spans="1:45" s="2" customFormat="1" ht="18.75" customHeight="1">
      <c r="A71" s="24" t="s">
        <v>23</v>
      </c>
      <c r="B71" s="21" t="s">
        <v>48</v>
      </c>
      <c r="C71" s="22" t="s">
        <v>56</v>
      </c>
      <c r="D71" s="36">
        <v>0</v>
      </c>
      <c r="E71" s="32">
        <v>0</v>
      </c>
      <c r="F71" s="15">
        <v>0</v>
      </c>
      <c r="G71" s="36">
        <v>1339.2</v>
      </c>
      <c r="H71" s="32">
        <v>7981.2</v>
      </c>
      <c r="I71" s="15">
        <v>5.959677419354838</v>
      </c>
      <c r="J71" s="36">
        <v>1598.4</v>
      </c>
      <c r="K71" s="32">
        <v>7678.8</v>
      </c>
      <c r="L71" s="15">
        <v>4.8040540540540535</v>
      </c>
      <c r="M71" s="36">
        <v>1684.8</v>
      </c>
      <c r="N71" s="32">
        <v>6933.6</v>
      </c>
      <c r="O71" s="15">
        <v>4.115384615384616</v>
      </c>
      <c r="P71" s="36">
        <v>1512</v>
      </c>
      <c r="Q71" s="32">
        <v>3931.2</v>
      </c>
      <c r="R71" s="15">
        <v>2.6</v>
      </c>
      <c r="S71" s="36">
        <v>1144.8</v>
      </c>
      <c r="T71" s="32">
        <v>5227.2</v>
      </c>
      <c r="U71" s="15">
        <v>4.566037735849057</v>
      </c>
      <c r="V71" s="36">
        <v>216</v>
      </c>
      <c r="W71" s="32">
        <v>1414.8</v>
      </c>
      <c r="X71" s="15">
        <v>6.55</v>
      </c>
      <c r="Y71" s="36">
        <v>216</v>
      </c>
      <c r="Z71" s="32">
        <v>1220.4</v>
      </c>
      <c r="AA71" s="15">
        <v>5.65</v>
      </c>
      <c r="AB71" s="36">
        <v>777.6</v>
      </c>
      <c r="AC71" s="32">
        <v>2214</v>
      </c>
      <c r="AD71" s="15">
        <v>2.8472222222222223</v>
      </c>
      <c r="AE71" s="36">
        <v>777.6</v>
      </c>
      <c r="AF71" s="32">
        <v>2862</v>
      </c>
      <c r="AG71" s="15">
        <v>3.6805555555555554</v>
      </c>
      <c r="AH71" s="36">
        <v>432</v>
      </c>
      <c r="AI71" s="32">
        <v>1080</v>
      </c>
      <c r="AJ71" s="15">
        <v>2.5</v>
      </c>
      <c r="AK71" s="12">
        <v>432</v>
      </c>
      <c r="AL71" s="32">
        <v>1015.2</v>
      </c>
      <c r="AM71" s="40">
        <v>2.35</v>
      </c>
      <c r="AN71" s="36">
        <v>0</v>
      </c>
      <c r="AO71" s="32">
        <v>0</v>
      </c>
      <c r="AP71" s="15">
        <v>0</v>
      </c>
      <c r="AQ71" s="36">
        <f t="shared" si="5"/>
        <v>10130.400000000001</v>
      </c>
      <c r="AR71" s="12">
        <f t="shared" si="5"/>
        <v>41558.4</v>
      </c>
      <c r="AS71" s="44">
        <f t="shared" si="6"/>
        <v>4.1</v>
      </c>
    </row>
    <row r="72" spans="1:45" s="2" customFormat="1" ht="18.75" customHeight="1">
      <c r="A72" s="20" t="s">
        <v>24</v>
      </c>
      <c r="B72" s="21" t="s">
        <v>91</v>
      </c>
      <c r="C72" s="22" t="s">
        <v>43</v>
      </c>
      <c r="D72" s="36">
        <v>0</v>
      </c>
      <c r="E72" s="32">
        <v>0</v>
      </c>
      <c r="F72" s="15">
        <v>0</v>
      </c>
      <c r="G72" s="36">
        <v>0</v>
      </c>
      <c r="H72" s="32">
        <v>0</v>
      </c>
      <c r="I72" s="15">
        <v>0</v>
      </c>
      <c r="J72" s="36">
        <v>0</v>
      </c>
      <c r="K72" s="32">
        <v>0</v>
      </c>
      <c r="L72" s="15">
        <v>0</v>
      </c>
      <c r="M72" s="36">
        <v>307.2</v>
      </c>
      <c r="N72" s="32">
        <v>1564.8</v>
      </c>
      <c r="O72" s="15">
        <v>5.09375</v>
      </c>
      <c r="P72" s="36">
        <v>307.2</v>
      </c>
      <c r="Q72" s="32">
        <v>892.8</v>
      </c>
      <c r="R72" s="15">
        <v>2.90625</v>
      </c>
      <c r="S72" s="36">
        <v>307.2</v>
      </c>
      <c r="T72" s="32">
        <v>912</v>
      </c>
      <c r="U72" s="15">
        <v>2.96875</v>
      </c>
      <c r="V72" s="36">
        <v>211.2</v>
      </c>
      <c r="W72" s="32">
        <v>480</v>
      </c>
      <c r="X72" s="15">
        <v>2.272727272727273</v>
      </c>
      <c r="Y72" s="36">
        <v>211.2</v>
      </c>
      <c r="Z72" s="32">
        <v>624</v>
      </c>
      <c r="AA72" s="15">
        <v>2.9545454545454546</v>
      </c>
      <c r="AB72" s="36">
        <v>211.2</v>
      </c>
      <c r="AC72" s="32">
        <v>451.2</v>
      </c>
      <c r="AD72" s="15">
        <v>2.1363636363636362</v>
      </c>
      <c r="AE72" s="36">
        <v>211.2</v>
      </c>
      <c r="AF72" s="32">
        <v>652.8</v>
      </c>
      <c r="AG72" s="15">
        <v>3.090909090909091</v>
      </c>
      <c r="AH72" s="36">
        <v>211.2</v>
      </c>
      <c r="AI72" s="32">
        <v>374.4</v>
      </c>
      <c r="AJ72" s="15">
        <v>1.7727272727272727</v>
      </c>
      <c r="AK72" s="12">
        <v>211.2</v>
      </c>
      <c r="AL72" s="32">
        <v>297.6</v>
      </c>
      <c r="AM72" s="40">
        <v>1.4090909090909092</v>
      </c>
      <c r="AN72" s="36">
        <v>0</v>
      </c>
      <c r="AO72" s="32">
        <v>0</v>
      </c>
      <c r="AP72" s="15">
        <v>0</v>
      </c>
      <c r="AQ72" s="36">
        <f t="shared" si="5"/>
        <v>2188.8</v>
      </c>
      <c r="AR72" s="12">
        <f t="shared" si="5"/>
        <v>6249.6</v>
      </c>
      <c r="AS72" s="44">
        <f t="shared" si="6"/>
        <v>2.9</v>
      </c>
    </row>
    <row r="73" spans="1:45" ht="18.75" customHeight="1">
      <c r="A73" s="29"/>
      <c r="B73" s="21" t="s">
        <v>48</v>
      </c>
      <c r="C73" s="22" t="s">
        <v>43</v>
      </c>
      <c r="D73" s="36">
        <v>0</v>
      </c>
      <c r="E73" s="32">
        <v>0</v>
      </c>
      <c r="F73" s="15">
        <v>0</v>
      </c>
      <c r="G73" s="36">
        <v>230.4</v>
      </c>
      <c r="H73" s="32">
        <v>1814.4</v>
      </c>
      <c r="I73" s="15">
        <v>7.875</v>
      </c>
      <c r="J73" s="36">
        <v>230.4</v>
      </c>
      <c r="K73" s="32">
        <v>1180.8</v>
      </c>
      <c r="L73" s="15">
        <v>5.125</v>
      </c>
      <c r="M73" s="36">
        <v>230.4</v>
      </c>
      <c r="N73" s="32">
        <v>950.4</v>
      </c>
      <c r="O73" s="15">
        <v>4.125</v>
      </c>
      <c r="P73" s="36">
        <v>230.4</v>
      </c>
      <c r="Q73" s="32">
        <v>873.6</v>
      </c>
      <c r="R73" s="15">
        <v>3.7916666666666665</v>
      </c>
      <c r="S73" s="36">
        <v>230.4</v>
      </c>
      <c r="T73" s="32">
        <v>729.6</v>
      </c>
      <c r="U73" s="15">
        <v>3.1666666666666665</v>
      </c>
      <c r="V73" s="36">
        <v>230.4</v>
      </c>
      <c r="W73" s="32">
        <v>787.2</v>
      </c>
      <c r="X73" s="15">
        <v>3.416666666666667</v>
      </c>
      <c r="Y73" s="36">
        <v>230.4</v>
      </c>
      <c r="Z73" s="32">
        <v>566.4</v>
      </c>
      <c r="AA73" s="15">
        <v>2.458333333333333</v>
      </c>
      <c r="AB73" s="36">
        <v>230.4</v>
      </c>
      <c r="AC73" s="32">
        <v>499.2</v>
      </c>
      <c r="AD73" s="15">
        <v>2.1666666666666665</v>
      </c>
      <c r="AE73" s="36">
        <v>230.4</v>
      </c>
      <c r="AF73" s="32">
        <v>748.8</v>
      </c>
      <c r="AG73" s="15">
        <v>3.25</v>
      </c>
      <c r="AH73" s="36">
        <v>230.4</v>
      </c>
      <c r="AI73" s="32">
        <v>336</v>
      </c>
      <c r="AJ73" s="15">
        <v>1.4583333333333333</v>
      </c>
      <c r="AK73" s="12">
        <v>230.4</v>
      </c>
      <c r="AL73" s="32">
        <v>268.8</v>
      </c>
      <c r="AM73" s="40">
        <v>1.1666666666666667</v>
      </c>
      <c r="AN73" s="36">
        <v>0</v>
      </c>
      <c r="AO73" s="32">
        <v>0</v>
      </c>
      <c r="AP73" s="15">
        <v>0</v>
      </c>
      <c r="AQ73" s="36">
        <f t="shared" si="5"/>
        <v>2534.4000000000005</v>
      </c>
      <c r="AR73" s="12">
        <f t="shared" si="5"/>
        <v>8755.199999999999</v>
      </c>
      <c r="AS73" s="44">
        <f t="shared" si="6"/>
        <v>3.5</v>
      </c>
    </row>
    <row r="74" spans="1:45" ht="18.75" customHeight="1">
      <c r="A74" s="20" t="s">
        <v>25</v>
      </c>
      <c r="B74" s="21" t="s">
        <v>48</v>
      </c>
      <c r="C74" s="22" t="s">
        <v>43</v>
      </c>
      <c r="D74" s="36">
        <v>0</v>
      </c>
      <c r="E74" s="32">
        <v>0</v>
      </c>
      <c r="F74" s="15">
        <v>0</v>
      </c>
      <c r="G74" s="36">
        <v>499.2</v>
      </c>
      <c r="H74" s="32">
        <v>2860.8</v>
      </c>
      <c r="I74" s="15">
        <v>5.730769230769231</v>
      </c>
      <c r="J74" s="36">
        <v>595.2</v>
      </c>
      <c r="K74" s="32">
        <v>3177.6</v>
      </c>
      <c r="L74" s="15">
        <v>5.338709677419354</v>
      </c>
      <c r="M74" s="36">
        <v>595.2</v>
      </c>
      <c r="N74" s="32">
        <v>2630.4</v>
      </c>
      <c r="O74" s="15">
        <v>4.419354838709677</v>
      </c>
      <c r="P74" s="36">
        <v>499.2</v>
      </c>
      <c r="Q74" s="32">
        <v>1948.8</v>
      </c>
      <c r="R74" s="15">
        <v>3.9038461538461537</v>
      </c>
      <c r="S74" s="36">
        <v>499.2</v>
      </c>
      <c r="T74" s="32">
        <v>3043.2</v>
      </c>
      <c r="U74" s="15">
        <v>6.096153846153846</v>
      </c>
      <c r="V74" s="36">
        <v>499.2</v>
      </c>
      <c r="W74" s="32">
        <v>3168</v>
      </c>
      <c r="X74" s="15">
        <v>6.346153846153847</v>
      </c>
      <c r="Y74" s="36">
        <v>499.2</v>
      </c>
      <c r="Z74" s="32">
        <v>2342.4</v>
      </c>
      <c r="AA74" s="15">
        <v>4.6923076923076925</v>
      </c>
      <c r="AB74" s="36">
        <v>556.8</v>
      </c>
      <c r="AC74" s="32">
        <v>2428.8</v>
      </c>
      <c r="AD74" s="15">
        <v>4.362068965517242</v>
      </c>
      <c r="AE74" s="36">
        <v>556.8</v>
      </c>
      <c r="AF74" s="32">
        <v>1449.6</v>
      </c>
      <c r="AG74" s="15">
        <v>2.603448275862069</v>
      </c>
      <c r="AH74" s="36">
        <v>345.6</v>
      </c>
      <c r="AI74" s="32">
        <v>739.2</v>
      </c>
      <c r="AJ74" s="15">
        <v>2.138888888888889</v>
      </c>
      <c r="AK74" s="12">
        <v>211.2</v>
      </c>
      <c r="AL74" s="32">
        <v>268.8</v>
      </c>
      <c r="AM74" s="40">
        <v>1.272727272727273</v>
      </c>
      <c r="AN74" s="36">
        <v>0</v>
      </c>
      <c r="AO74" s="32">
        <v>0</v>
      </c>
      <c r="AP74" s="15">
        <v>0</v>
      </c>
      <c r="AQ74" s="36">
        <f t="shared" si="5"/>
        <v>5356.8</v>
      </c>
      <c r="AR74" s="12">
        <f t="shared" si="5"/>
        <v>24057.6</v>
      </c>
      <c r="AS74" s="44">
        <f t="shared" si="6"/>
        <v>4.5</v>
      </c>
    </row>
    <row r="75" spans="1:45" ht="18.75" customHeight="1">
      <c r="A75" s="30"/>
      <c r="B75" s="21" t="s">
        <v>72</v>
      </c>
      <c r="C75" s="22" t="s">
        <v>43</v>
      </c>
      <c r="D75" s="36">
        <v>0</v>
      </c>
      <c r="E75" s="32">
        <v>0</v>
      </c>
      <c r="F75" s="15">
        <v>0</v>
      </c>
      <c r="G75" s="36">
        <v>0</v>
      </c>
      <c r="H75" s="32">
        <v>0</v>
      </c>
      <c r="I75" s="15">
        <v>0</v>
      </c>
      <c r="J75" s="36">
        <v>307.2</v>
      </c>
      <c r="K75" s="32">
        <v>1536</v>
      </c>
      <c r="L75" s="15">
        <v>5</v>
      </c>
      <c r="M75" s="36">
        <v>307.2</v>
      </c>
      <c r="N75" s="32">
        <v>1017.6</v>
      </c>
      <c r="O75" s="15">
        <v>3.3125</v>
      </c>
      <c r="P75" s="36">
        <v>211.2</v>
      </c>
      <c r="Q75" s="32">
        <v>556.8</v>
      </c>
      <c r="R75" s="15">
        <v>2.6363636363636362</v>
      </c>
      <c r="S75" s="36">
        <v>211.2</v>
      </c>
      <c r="T75" s="32">
        <v>816</v>
      </c>
      <c r="U75" s="15">
        <v>3.8636363636363638</v>
      </c>
      <c r="V75" s="36">
        <v>211.2</v>
      </c>
      <c r="W75" s="32">
        <v>1315.2</v>
      </c>
      <c r="X75" s="15">
        <v>6.2272727272727275</v>
      </c>
      <c r="Y75" s="36">
        <v>249.6</v>
      </c>
      <c r="Z75" s="32">
        <v>1152</v>
      </c>
      <c r="AA75" s="15">
        <v>4.615384615384616</v>
      </c>
      <c r="AB75" s="36">
        <v>0</v>
      </c>
      <c r="AC75" s="32">
        <v>0</v>
      </c>
      <c r="AD75" s="15">
        <v>0</v>
      </c>
      <c r="AE75" s="36">
        <v>0</v>
      </c>
      <c r="AF75" s="32">
        <v>0</v>
      </c>
      <c r="AG75" s="15">
        <v>0</v>
      </c>
      <c r="AH75" s="36">
        <v>0</v>
      </c>
      <c r="AI75" s="32">
        <v>0</v>
      </c>
      <c r="AJ75" s="15">
        <v>0</v>
      </c>
      <c r="AK75" s="12">
        <v>0</v>
      </c>
      <c r="AL75" s="32">
        <v>0</v>
      </c>
      <c r="AM75" s="40">
        <v>0</v>
      </c>
      <c r="AN75" s="36">
        <v>0</v>
      </c>
      <c r="AO75" s="32">
        <v>0</v>
      </c>
      <c r="AP75" s="15">
        <v>0</v>
      </c>
      <c r="AQ75" s="36">
        <f t="shared" si="5"/>
        <v>1497.6</v>
      </c>
      <c r="AR75" s="12">
        <f t="shared" si="5"/>
        <v>6393.599999999999</v>
      </c>
      <c r="AS75" s="44">
        <f t="shared" si="6"/>
        <v>4.3</v>
      </c>
    </row>
    <row r="76" spans="1:45" ht="18.75" customHeight="1">
      <c r="A76" s="30"/>
      <c r="B76" s="21" t="s">
        <v>82</v>
      </c>
      <c r="C76" s="22" t="s">
        <v>43</v>
      </c>
      <c r="D76" s="36">
        <v>0</v>
      </c>
      <c r="E76" s="32">
        <v>0</v>
      </c>
      <c r="F76" s="15">
        <v>0</v>
      </c>
      <c r="G76" s="36">
        <v>0</v>
      </c>
      <c r="H76" s="32">
        <v>0</v>
      </c>
      <c r="I76" s="15">
        <v>0</v>
      </c>
      <c r="J76" s="36">
        <v>998.4</v>
      </c>
      <c r="K76" s="32">
        <v>3600</v>
      </c>
      <c r="L76" s="15">
        <v>3.605769230769231</v>
      </c>
      <c r="M76" s="36">
        <v>595.2</v>
      </c>
      <c r="N76" s="32">
        <v>2064</v>
      </c>
      <c r="O76" s="15">
        <v>3.4677419354838706</v>
      </c>
      <c r="P76" s="36">
        <v>460.8</v>
      </c>
      <c r="Q76" s="32">
        <v>1459.2</v>
      </c>
      <c r="R76" s="15">
        <v>3.1666666666666665</v>
      </c>
      <c r="S76" s="36">
        <v>460.8</v>
      </c>
      <c r="T76" s="32">
        <v>1804.8</v>
      </c>
      <c r="U76" s="15">
        <v>3.9166666666666665</v>
      </c>
      <c r="V76" s="36">
        <v>441.6</v>
      </c>
      <c r="W76" s="32">
        <v>2140.8</v>
      </c>
      <c r="X76" s="15">
        <v>4.8478260869565215</v>
      </c>
      <c r="Y76" s="36">
        <v>441.6</v>
      </c>
      <c r="Z76" s="32">
        <v>1516.8</v>
      </c>
      <c r="AA76" s="15">
        <v>3.434782608695652</v>
      </c>
      <c r="AB76" s="36">
        <v>345.6</v>
      </c>
      <c r="AC76" s="32">
        <v>940.8</v>
      </c>
      <c r="AD76" s="15">
        <v>2.722222222222222</v>
      </c>
      <c r="AE76" s="36">
        <v>345.6</v>
      </c>
      <c r="AF76" s="32">
        <v>960</v>
      </c>
      <c r="AG76" s="15">
        <v>2.777777777777778</v>
      </c>
      <c r="AH76" s="36">
        <v>211.2</v>
      </c>
      <c r="AI76" s="32">
        <v>528</v>
      </c>
      <c r="AJ76" s="15">
        <v>2.5</v>
      </c>
      <c r="AK76" s="12">
        <v>211.2</v>
      </c>
      <c r="AL76" s="32">
        <v>364.8</v>
      </c>
      <c r="AM76" s="40">
        <v>1.7272727272727275</v>
      </c>
      <c r="AN76" s="36">
        <v>0</v>
      </c>
      <c r="AO76" s="32">
        <v>0</v>
      </c>
      <c r="AP76" s="15">
        <v>0</v>
      </c>
      <c r="AQ76" s="36">
        <f t="shared" si="5"/>
        <v>4512</v>
      </c>
      <c r="AR76" s="12">
        <f t="shared" si="5"/>
        <v>15379.199999999997</v>
      </c>
      <c r="AS76" s="44">
        <f t="shared" si="6"/>
        <v>3.4</v>
      </c>
    </row>
    <row r="77" spans="1:45" ht="18.75" customHeight="1">
      <c r="A77" s="30"/>
      <c r="B77" s="23" t="s">
        <v>92</v>
      </c>
      <c r="C77" s="22" t="s">
        <v>43</v>
      </c>
      <c r="D77" s="36">
        <v>0</v>
      </c>
      <c r="E77" s="32">
        <v>0</v>
      </c>
      <c r="F77" s="15">
        <v>0</v>
      </c>
      <c r="G77" s="36">
        <v>0</v>
      </c>
      <c r="H77" s="32">
        <v>0</v>
      </c>
      <c r="I77" s="15">
        <v>0</v>
      </c>
      <c r="J77" s="36">
        <v>307.2</v>
      </c>
      <c r="K77" s="32">
        <v>1344</v>
      </c>
      <c r="L77" s="15">
        <v>4.375</v>
      </c>
      <c r="M77" s="36">
        <v>307.2</v>
      </c>
      <c r="N77" s="32">
        <v>921.6</v>
      </c>
      <c r="O77" s="15">
        <v>3</v>
      </c>
      <c r="P77" s="36">
        <v>211.2</v>
      </c>
      <c r="Q77" s="32">
        <v>547.2</v>
      </c>
      <c r="R77" s="15">
        <v>2.5909090909090913</v>
      </c>
      <c r="S77" s="36">
        <v>211.2</v>
      </c>
      <c r="T77" s="32">
        <v>499.2</v>
      </c>
      <c r="U77" s="15">
        <v>2.3636363636363638</v>
      </c>
      <c r="V77" s="36">
        <v>211.2</v>
      </c>
      <c r="W77" s="32">
        <v>633.6</v>
      </c>
      <c r="X77" s="15">
        <v>3</v>
      </c>
      <c r="Y77" s="36">
        <v>0</v>
      </c>
      <c r="Z77" s="32">
        <v>0</v>
      </c>
      <c r="AA77" s="15">
        <v>0</v>
      </c>
      <c r="AB77" s="36">
        <v>0</v>
      </c>
      <c r="AC77" s="32">
        <v>0</v>
      </c>
      <c r="AD77" s="15">
        <v>0</v>
      </c>
      <c r="AE77" s="36">
        <v>0</v>
      </c>
      <c r="AF77" s="32">
        <v>0</v>
      </c>
      <c r="AG77" s="15">
        <v>0</v>
      </c>
      <c r="AH77" s="36">
        <v>0</v>
      </c>
      <c r="AI77" s="32">
        <v>0</v>
      </c>
      <c r="AJ77" s="15">
        <v>0</v>
      </c>
      <c r="AK77" s="12">
        <v>0</v>
      </c>
      <c r="AL77" s="32">
        <v>0</v>
      </c>
      <c r="AM77" s="40">
        <v>0</v>
      </c>
      <c r="AN77" s="36">
        <v>0</v>
      </c>
      <c r="AO77" s="32">
        <v>0</v>
      </c>
      <c r="AP77" s="15">
        <v>0</v>
      </c>
      <c r="AQ77" s="36">
        <f t="shared" si="5"/>
        <v>1248</v>
      </c>
      <c r="AR77" s="12">
        <f t="shared" si="5"/>
        <v>3945.6</v>
      </c>
      <c r="AS77" s="44">
        <f t="shared" si="6"/>
        <v>3.2</v>
      </c>
    </row>
    <row r="78" spans="1:45" ht="18.75" customHeight="1">
      <c r="A78" s="29"/>
      <c r="B78" s="23" t="s">
        <v>83</v>
      </c>
      <c r="C78" s="22" t="s">
        <v>43</v>
      </c>
      <c r="D78" s="36">
        <v>0</v>
      </c>
      <c r="E78" s="32">
        <v>0</v>
      </c>
      <c r="F78" s="15">
        <v>0</v>
      </c>
      <c r="G78" s="36">
        <v>0</v>
      </c>
      <c r="H78" s="32">
        <v>0</v>
      </c>
      <c r="I78" s="15">
        <v>0</v>
      </c>
      <c r="J78" s="36">
        <v>307.2</v>
      </c>
      <c r="K78" s="32">
        <v>2304</v>
      </c>
      <c r="L78" s="15">
        <v>7.5</v>
      </c>
      <c r="M78" s="36">
        <v>307.2</v>
      </c>
      <c r="N78" s="32">
        <v>1382.4</v>
      </c>
      <c r="O78" s="15">
        <v>4.5</v>
      </c>
      <c r="P78" s="36">
        <v>211.2</v>
      </c>
      <c r="Q78" s="32">
        <v>768</v>
      </c>
      <c r="R78" s="15">
        <v>3.6363636363636367</v>
      </c>
      <c r="S78" s="36">
        <v>211.2</v>
      </c>
      <c r="T78" s="32">
        <v>768</v>
      </c>
      <c r="U78" s="15">
        <v>3.6363636363636367</v>
      </c>
      <c r="V78" s="36">
        <v>211.2</v>
      </c>
      <c r="W78" s="32">
        <v>1209.6</v>
      </c>
      <c r="X78" s="15">
        <v>5.7272727272727275</v>
      </c>
      <c r="Y78" s="36">
        <v>249.6</v>
      </c>
      <c r="Z78" s="32">
        <v>998.4</v>
      </c>
      <c r="AA78" s="15">
        <v>4</v>
      </c>
      <c r="AB78" s="36">
        <v>0</v>
      </c>
      <c r="AC78" s="32">
        <v>0</v>
      </c>
      <c r="AD78" s="15">
        <v>0</v>
      </c>
      <c r="AE78" s="36">
        <v>0</v>
      </c>
      <c r="AF78" s="32">
        <v>0</v>
      </c>
      <c r="AG78" s="15">
        <v>0</v>
      </c>
      <c r="AH78" s="36">
        <v>0</v>
      </c>
      <c r="AI78" s="32">
        <v>0</v>
      </c>
      <c r="AJ78" s="15">
        <v>0</v>
      </c>
      <c r="AK78" s="12">
        <v>0</v>
      </c>
      <c r="AL78" s="32">
        <v>0</v>
      </c>
      <c r="AM78" s="40">
        <v>0</v>
      </c>
      <c r="AN78" s="36">
        <v>0</v>
      </c>
      <c r="AO78" s="32">
        <v>0</v>
      </c>
      <c r="AP78" s="15">
        <v>0</v>
      </c>
      <c r="AQ78" s="36">
        <f t="shared" si="5"/>
        <v>1497.6</v>
      </c>
      <c r="AR78" s="12">
        <f t="shared" si="5"/>
        <v>7430.4</v>
      </c>
      <c r="AS78" s="44">
        <f t="shared" si="6"/>
        <v>5</v>
      </c>
    </row>
    <row r="79" spans="1:45" ht="18.75" customHeight="1">
      <c r="A79" s="20" t="s">
        <v>47</v>
      </c>
      <c r="B79" s="23" t="s">
        <v>48</v>
      </c>
      <c r="C79" s="22" t="s">
        <v>43</v>
      </c>
      <c r="D79" s="36">
        <v>2803.2</v>
      </c>
      <c r="E79" s="32">
        <v>10041.6</v>
      </c>
      <c r="F79" s="15">
        <v>3.582191780821918</v>
      </c>
      <c r="G79" s="36">
        <v>0</v>
      </c>
      <c r="H79" s="32">
        <v>0</v>
      </c>
      <c r="I79" s="15">
        <v>0</v>
      </c>
      <c r="J79" s="36">
        <v>0</v>
      </c>
      <c r="K79" s="32">
        <v>0</v>
      </c>
      <c r="L79" s="15">
        <v>0</v>
      </c>
      <c r="M79" s="36">
        <v>0</v>
      </c>
      <c r="N79" s="32">
        <v>0</v>
      </c>
      <c r="O79" s="15">
        <v>0</v>
      </c>
      <c r="P79" s="36">
        <v>0</v>
      </c>
      <c r="Q79" s="32">
        <v>0</v>
      </c>
      <c r="R79" s="15">
        <v>0</v>
      </c>
      <c r="S79" s="36">
        <v>0</v>
      </c>
      <c r="T79" s="32">
        <v>0</v>
      </c>
      <c r="U79" s="15">
        <v>0</v>
      </c>
      <c r="V79" s="36">
        <v>0</v>
      </c>
      <c r="W79" s="32">
        <v>0</v>
      </c>
      <c r="X79" s="15">
        <v>0</v>
      </c>
      <c r="Y79" s="36">
        <v>0</v>
      </c>
      <c r="Z79" s="32">
        <v>0</v>
      </c>
      <c r="AA79" s="15">
        <v>0</v>
      </c>
      <c r="AB79" s="36">
        <v>0</v>
      </c>
      <c r="AC79" s="32">
        <v>0</v>
      </c>
      <c r="AD79" s="15">
        <v>0</v>
      </c>
      <c r="AE79" s="36">
        <v>0</v>
      </c>
      <c r="AF79" s="32">
        <v>0</v>
      </c>
      <c r="AG79" s="15">
        <v>0</v>
      </c>
      <c r="AH79" s="36">
        <v>0</v>
      </c>
      <c r="AI79" s="32">
        <v>0</v>
      </c>
      <c r="AJ79" s="15">
        <v>0</v>
      </c>
      <c r="AK79" s="12">
        <v>0</v>
      </c>
      <c r="AL79" s="32">
        <v>0</v>
      </c>
      <c r="AM79" s="40">
        <v>0</v>
      </c>
      <c r="AN79" s="36">
        <v>0</v>
      </c>
      <c r="AO79" s="32">
        <v>0</v>
      </c>
      <c r="AP79" s="15">
        <v>0</v>
      </c>
      <c r="AQ79" s="36">
        <f t="shared" si="5"/>
        <v>2803.2</v>
      </c>
      <c r="AR79" s="12">
        <f t="shared" si="5"/>
        <v>10041.6</v>
      </c>
      <c r="AS79" s="44">
        <f t="shared" si="6"/>
        <v>3.6</v>
      </c>
    </row>
    <row r="80" spans="1:45" ht="18.75" customHeight="1">
      <c r="A80" s="20" t="s">
        <v>26</v>
      </c>
      <c r="B80" s="23" t="s">
        <v>48</v>
      </c>
      <c r="C80" s="22" t="s">
        <v>43</v>
      </c>
      <c r="D80" s="36">
        <v>0</v>
      </c>
      <c r="E80" s="32">
        <v>0</v>
      </c>
      <c r="F80" s="15">
        <v>0</v>
      </c>
      <c r="G80" s="36">
        <v>288</v>
      </c>
      <c r="H80" s="32">
        <v>1785.6</v>
      </c>
      <c r="I80" s="15">
        <v>6.2</v>
      </c>
      <c r="J80" s="36">
        <v>288</v>
      </c>
      <c r="K80" s="32">
        <v>1545.6</v>
      </c>
      <c r="L80" s="15">
        <v>5.366666666666666</v>
      </c>
      <c r="M80" s="36">
        <v>288</v>
      </c>
      <c r="N80" s="32">
        <v>1065.6</v>
      </c>
      <c r="O80" s="15">
        <v>3.7</v>
      </c>
      <c r="P80" s="36">
        <v>288</v>
      </c>
      <c r="Q80" s="32">
        <v>950.4</v>
      </c>
      <c r="R80" s="15">
        <v>3.3</v>
      </c>
      <c r="S80" s="36">
        <v>288</v>
      </c>
      <c r="T80" s="32">
        <v>1008</v>
      </c>
      <c r="U80" s="15">
        <v>3.5</v>
      </c>
      <c r="V80" s="36">
        <v>230.4</v>
      </c>
      <c r="W80" s="32">
        <v>931.2</v>
      </c>
      <c r="X80" s="15">
        <v>4.041666666666667</v>
      </c>
      <c r="Y80" s="36">
        <v>230.4</v>
      </c>
      <c r="Z80" s="32">
        <v>854.4</v>
      </c>
      <c r="AA80" s="15">
        <v>3.708333333333333</v>
      </c>
      <c r="AB80" s="36">
        <v>230.4</v>
      </c>
      <c r="AC80" s="32">
        <v>624</v>
      </c>
      <c r="AD80" s="15">
        <v>2.7083333333333335</v>
      </c>
      <c r="AE80" s="36">
        <v>230.4</v>
      </c>
      <c r="AF80" s="32">
        <v>921.6</v>
      </c>
      <c r="AG80" s="15">
        <v>4</v>
      </c>
      <c r="AH80" s="36">
        <v>230.4</v>
      </c>
      <c r="AI80" s="32">
        <v>508.8</v>
      </c>
      <c r="AJ80" s="15">
        <v>2.2083333333333335</v>
      </c>
      <c r="AK80" s="12">
        <v>230.4</v>
      </c>
      <c r="AL80" s="32">
        <v>662.4</v>
      </c>
      <c r="AM80" s="40">
        <v>2.875</v>
      </c>
      <c r="AN80" s="36">
        <v>0</v>
      </c>
      <c r="AO80" s="32">
        <v>0</v>
      </c>
      <c r="AP80" s="15">
        <v>0</v>
      </c>
      <c r="AQ80" s="36">
        <f t="shared" si="5"/>
        <v>2822.4000000000005</v>
      </c>
      <c r="AR80" s="12">
        <f t="shared" si="5"/>
        <v>10857.599999999999</v>
      </c>
      <c r="AS80" s="44">
        <f t="shared" si="6"/>
        <v>3.8</v>
      </c>
    </row>
    <row r="81" spans="1:45" ht="18.75" customHeight="1">
      <c r="A81" s="20" t="s">
        <v>49</v>
      </c>
      <c r="B81" s="23" t="s">
        <v>48</v>
      </c>
      <c r="C81" s="22" t="s">
        <v>43</v>
      </c>
      <c r="D81" s="36">
        <v>1516.8</v>
      </c>
      <c r="E81" s="32">
        <v>4291.2</v>
      </c>
      <c r="F81" s="15">
        <v>2.829113924050633</v>
      </c>
      <c r="G81" s="36">
        <v>0</v>
      </c>
      <c r="H81" s="32">
        <v>0</v>
      </c>
      <c r="I81" s="15">
        <v>0</v>
      </c>
      <c r="J81" s="36">
        <v>0</v>
      </c>
      <c r="K81" s="32">
        <v>0</v>
      </c>
      <c r="L81" s="15">
        <v>0</v>
      </c>
      <c r="M81" s="36">
        <v>0</v>
      </c>
      <c r="N81" s="32">
        <v>0</v>
      </c>
      <c r="O81" s="15">
        <v>0</v>
      </c>
      <c r="P81" s="36">
        <v>0</v>
      </c>
      <c r="Q81" s="32">
        <v>0</v>
      </c>
      <c r="R81" s="15">
        <v>0</v>
      </c>
      <c r="S81" s="36">
        <v>0</v>
      </c>
      <c r="T81" s="32">
        <v>0</v>
      </c>
      <c r="U81" s="15">
        <v>0</v>
      </c>
      <c r="V81" s="36">
        <v>0</v>
      </c>
      <c r="W81" s="32">
        <v>0</v>
      </c>
      <c r="X81" s="15">
        <v>0</v>
      </c>
      <c r="Y81" s="36">
        <v>0</v>
      </c>
      <c r="Z81" s="32">
        <v>0</v>
      </c>
      <c r="AA81" s="15">
        <v>0</v>
      </c>
      <c r="AB81" s="36">
        <v>0</v>
      </c>
      <c r="AC81" s="32">
        <v>0</v>
      </c>
      <c r="AD81" s="15">
        <v>0</v>
      </c>
      <c r="AE81" s="36">
        <v>0</v>
      </c>
      <c r="AF81" s="32">
        <v>0</v>
      </c>
      <c r="AG81" s="15">
        <v>0</v>
      </c>
      <c r="AH81" s="36">
        <v>0</v>
      </c>
      <c r="AI81" s="32">
        <v>0</v>
      </c>
      <c r="AJ81" s="15">
        <v>0</v>
      </c>
      <c r="AK81" s="12">
        <v>0</v>
      </c>
      <c r="AL81" s="32">
        <v>0</v>
      </c>
      <c r="AM81" s="40">
        <v>0</v>
      </c>
      <c r="AN81" s="36">
        <v>0</v>
      </c>
      <c r="AO81" s="32">
        <v>0</v>
      </c>
      <c r="AP81" s="15">
        <v>0</v>
      </c>
      <c r="AQ81" s="36">
        <f t="shared" si="5"/>
        <v>1516.8</v>
      </c>
      <c r="AR81" s="12">
        <f t="shared" si="5"/>
        <v>4291.2</v>
      </c>
      <c r="AS81" s="44">
        <f t="shared" si="6"/>
        <v>2.8</v>
      </c>
    </row>
    <row r="82" spans="1:45" ht="18.75" customHeight="1">
      <c r="A82" s="20" t="s">
        <v>27</v>
      </c>
      <c r="B82" s="23" t="s">
        <v>48</v>
      </c>
      <c r="C82" s="22" t="s">
        <v>43</v>
      </c>
      <c r="D82" s="36">
        <v>211.2</v>
      </c>
      <c r="E82" s="32">
        <v>1459.2</v>
      </c>
      <c r="F82" s="15">
        <v>6.90909090909091</v>
      </c>
      <c r="G82" s="36">
        <v>0</v>
      </c>
      <c r="H82" s="32">
        <v>0</v>
      </c>
      <c r="I82" s="15">
        <v>0</v>
      </c>
      <c r="J82" s="36">
        <v>0</v>
      </c>
      <c r="K82" s="32">
        <v>0</v>
      </c>
      <c r="L82" s="15">
        <v>0</v>
      </c>
      <c r="M82" s="36">
        <v>0</v>
      </c>
      <c r="N82" s="32">
        <v>0</v>
      </c>
      <c r="O82" s="15">
        <v>0</v>
      </c>
      <c r="P82" s="36">
        <v>0</v>
      </c>
      <c r="Q82" s="32">
        <v>0</v>
      </c>
      <c r="R82" s="15">
        <v>0</v>
      </c>
      <c r="S82" s="36">
        <v>0</v>
      </c>
      <c r="T82" s="32">
        <v>0</v>
      </c>
      <c r="U82" s="15">
        <v>0</v>
      </c>
      <c r="V82" s="36">
        <v>0</v>
      </c>
      <c r="W82" s="32">
        <v>0</v>
      </c>
      <c r="X82" s="15">
        <v>0</v>
      </c>
      <c r="Y82" s="36">
        <v>0</v>
      </c>
      <c r="Z82" s="32">
        <v>0</v>
      </c>
      <c r="AA82" s="15">
        <v>0</v>
      </c>
      <c r="AB82" s="36">
        <v>0</v>
      </c>
      <c r="AC82" s="32">
        <v>0</v>
      </c>
      <c r="AD82" s="15">
        <v>0</v>
      </c>
      <c r="AE82" s="36">
        <v>0</v>
      </c>
      <c r="AF82" s="32">
        <v>0</v>
      </c>
      <c r="AG82" s="15">
        <v>0</v>
      </c>
      <c r="AH82" s="36">
        <v>0</v>
      </c>
      <c r="AI82" s="32">
        <v>0</v>
      </c>
      <c r="AJ82" s="15">
        <v>0</v>
      </c>
      <c r="AK82" s="12">
        <v>0</v>
      </c>
      <c r="AL82" s="32">
        <v>0</v>
      </c>
      <c r="AM82" s="40">
        <v>0</v>
      </c>
      <c r="AN82" s="36">
        <v>0</v>
      </c>
      <c r="AO82" s="32">
        <v>0</v>
      </c>
      <c r="AP82" s="15">
        <v>0</v>
      </c>
      <c r="AQ82" s="36">
        <f t="shared" si="5"/>
        <v>211.2</v>
      </c>
      <c r="AR82" s="12">
        <f t="shared" si="5"/>
        <v>1459.2</v>
      </c>
      <c r="AS82" s="44">
        <f t="shared" si="6"/>
        <v>6.9</v>
      </c>
    </row>
    <row r="83" spans="1:45" ht="18.75" customHeight="1">
      <c r="A83" s="30"/>
      <c r="B83" s="23" t="s">
        <v>83</v>
      </c>
      <c r="C83" s="22" t="s">
        <v>43</v>
      </c>
      <c r="D83" s="36">
        <v>0</v>
      </c>
      <c r="E83" s="32">
        <v>0</v>
      </c>
      <c r="F83" s="15">
        <v>0</v>
      </c>
      <c r="G83" s="36">
        <v>0</v>
      </c>
      <c r="H83" s="32">
        <v>0</v>
      </c>
      <c r="I83" s="15">
        <v>0</v>
      </c>
      <c r="J83" s="36">
        <v>1440</v>
      </c>
      <c r="K83" s="32">
        <v>6460.8</v>
      </c>
      <c r="L83" s="15">
        <v>4.486666666666666</v>
      </c>
      <c r="M83" s="36">
        <v>1440</v>
      </c>
      <c r="N83" s="32">
        <v>4080</v>
      </c>
      <c r="O83" s="15">
        <v>2.8333333333333335</v>
      </c>
      <c r="P83" s="36">
        <v>1036.8</v>
      </c>
      <c r="Q83" s="32">
        <v>2476.8</v>
      </c>
      <c r="R83" s="15">
        <v>2.3888888888888893</v>
      </c>
      <c r="S83" s="36">
        <v>1036.8</v>
      </c>
      <c r="T83" s="32">
        <v>4377.6</v>
      </c>
      <c r="U83" s="15">
        <v>4.222222222222222</v>
      </c>
      <c r="V83" s="36">
        <v>748.8</v>
      </c>
      <c r="W83" s="32">
        <v>3955.2</v>
      </c>
      <c r="X83" s="15">
        <v>5.282051282051282</v>
      </c>
      <c r="Y83" s="36">
        <v>1651.2</v>
      </c>
      <c r="Z83" s="32">
        <v>4358.4</v>
      </c>
      <c r="AA83" s="15">
        <v>2.63953488372093</v>
      </c>
      <c r="AB83" s="36">
        <v>1651.2</v>
      </c>
      <c r="AC83" s="32">
        <v>3110.4</v>
      </c>
      <c r="AD83" s="15">
        <v>1.8837209302325582</v>
      </c>
      <c r="AE83" s="36">
        <v>1651.2</v>
      </c>
      <c r="AF83" s="32">
        <v>4137.6</v>
      </c>
      <c r="AG83" s="15">
        <v>2.505813953488372</v>
      </c>
      <c r="AH83" s="36">
        <v>1324.8</v>
      </c>
      <c r="AI83" s="32">
        <v>1123.2</v>
      </c>
      <c r="AJ83" s="15">
        <v>0.8478260869565218</v>
      </c>
      <c r="AK83" s="12">
        <v>0</v>
      </c>
      <c r="AL83" s="32">
        <v>0</v>
      </c>
      <c r="AM83" s="40">
        <v>0</v>
      </c>
      <c r="AN83" s="36">
        <v>0</v>
      </c>
      <c r="AO83" s="32">
        <v>0</v>
      </c>
      <c r="AP83" s="15">
        <v>0</v>
      </c>
      <c r="AQ83" s="36">
        <f t="shared" si="5"/>
        <v>11980.800000000001</v>
      </c>
      <c r="AR83" s="12">
        <f t="shared" si="5"/>
        <v>34079.99999999999</v>
      </c>
      <c r="AS83" s="44">
        <f t="shared" si="6"/>
        <v>2.8</v>
      </c>
    </row>
    <row r="84" spans="1:45" ht="18.75" customHeight="1">
      <c r="A84" s="30"/>
      <c r="B84" s="23" t="s">
        <v>84</v>
      </c>
      <c r="C84" s="22" t="s">
        <v>43</v>
      </c>
      <c r="D84" s="36">
        <v>0</v>
      </c>
      <c r="E84" s="32">
        <v>0</v>
      </c>
      <c r="F84" s="15">
        <v>0</v>
      </c>
      <c r="G84" s="36">
        <v>576</v>
      </c>
      <c r="H84" s="32">
        <v>3964.8</v>
      </c>
      <c r="I84" s="15">
        <v>6.883333333333334</v>
      </c>
      <c r="J84" s="36">
        <v>576</v>
      </c>
      <c r="K84" s="32">
        <v>3408</v>
      </c>
      <c r="L84" s="15">
        <v>5.916666666666667</v>
      </c>
      <c r="M84" s="36">
        <v>576</v>
      </c>
      <c r="N84" s="32">
        <v>2419.2</v>
      </c>
      <c r="O84" s="15">
        <v>4.2</v>
      </c>
      <c r="P84" s="36">
        <v>576</v>
      </c>
      <c r="Q84" s="32">
        <v>1632</v>
      </c>
      <c r="R84" s="15">
        <v>2.8333333333333335</v>
      </c>
      <c r="S84" s="36">
        <v>211.2</v>
      </c>
      <c r="T84" s="32">
        <v>854.4</v>
      </c>
      <c r="U84" s="15">
        <v>4.045454545454546</v>
      </c>
      <c r="V84" s="36">
        <v>211.2</v>
      </c>
      <c r="W84" s="32">
        <v>1075.2</v>
      </c>
      <c r="X84" s="15">
        <v>5.090909090909092</v>
      </c>
      <c r="Y84" s="36">
        <v>211.2</v>
      </c>
      <c r="Z84" s="32">
        <v>873.6</v>
      </c>
      <c r="AA84" s="15">
        <v>4.136363636363637</v>
      </c>
      <c r="AB84" s="36">
        <v>211.2</v>
      </c>
      <c r="AC84" s="32">
        <v>662.4</v>
      </c>
      <c r="AD84" s="15">
        <v>3.1363636363636362</v>
      </c>
      <c r="AE84" s="36">
        <v>211.2</v>
      </c>
      <c r="AF84" s="32">
        <v>576</v>
      </c>
      <c r="AG84" s="15">
        <v>2.7272727272727275</v>
      </c>
      <c r="AH84" s="36">
        <v>211.2</v>
      </c>
      <c r="AI84" s="32">
        <v>374.4</v>
      </c>
      <c r="AJ84" s="15">
        <v>1.7727272727272727</v>
      </c>
      <c r="AK84" s="12">
        <v>211.2</v>
      </c>
      <c r="AL84" s="32">
        <v>470.4</v>
      </c>
      <c r="AM84" s="40">
        <v>2.227272727272727</v>
      </c>
      <c r="AN84" s="36">
        <v>0</v>
      </c>
      <c r="AO84" s="32">
        <v>0</v>
      </c>
      <c r="AP84" s="15">
        <v>0</v>
      </c>
      <c r="AQ84" s="36">
        <f t="shared" si="5"/>
        <v>3782.3999999999987</v>
      </c>
      <c r="AR84" s="12">
        <f t="shared" si="5"/>
        <v>16310.4</v>
      </c>
      <c r="AS84" s="44">
        <f t="shared" si="6"/>
        <v>4.3</v>
      </c>
    </row>
    <row r="85" spans="1:45" ht="18.75" customHeight="1">
      <c r="A85" s="24" t="s">
        <v>85</v>
      </c>
      <c r="B85" s="23" t="s">
        <v>83</v>
      </c>
      <c r="C85" s="22" t="s">
        <v>43</v>
      </c>
      <c r="D85" s="36">
        <v>0</v>
      </c>
      <c r="E85" s="32">
        <v>0</v>
      </c>
      <c r="F85" s="15">
        <v>0</v>
      </c>
      <c r="G85" s="36">
        <v>0</v>
      </c>
      <c r="H85" s="32">
        <v>0</v>
      </c>
      <c r="I85" s="15">
        <v>0</v>
      </c>
      <c r="J85" s="36">
        <v>614.4</v>
      </c>
      <c r="K85" s="32">
        <v>4137.6</v>
      </c>
      <c r="L85" s="15">
        <v>6.734375</v>
      </c>
      <c r="M85" s="36">
        <v>1094.4</v>
      </c>
      <c r="N85" s="32">
        <v>3273.6</v>
      </c>
      <c r="O85" s="15">
        <v>2.9912280701754383</v>
      </c>
      <c r="P85" s="36">
        <v>1094.4</v>
      </c>
      <c r="Q85" s="32">
        <v>2678.4</v>
      </c>
      <c r="R85" s="15">
        <v>2.4473684210526314</v>
      </c>
      <c r="S85" s="36">
        <v>1209.6</v>
      </c>
      <c r="T85" s="32">
        <v>4464</v>
      </c>
      <c r="U85" s="15">
        <v>3.6904761904761907</v>
      </c>
      <c r="V85" s="36">
        <v>1401.6</v>
      </c>
      <c r="W85" s="32">
        <v>4694.4</v>
      </c>
      <c r="X85" s="15">
        <v>3.3493150684931505</v>
      </c>
      <c r="Y85" s="36">
        <v>1305.6</v>
      </c>
      <c r="Z85" s="32">
        <v>3561.6</v>
      </c>
      <c r="AA85" s="15">
        <v>2.7279411764705883</v>
      </c>
      <c r="AB85" s="36">
        <v>1209.6</v>
      </c>
      <c r="AC85" s="32">
        <v>2966.4</v>
      </c>
      <c r="AD85" s="15">
        <v>2.4523809523809526</v>
      </c>
      <c r="AE85" s="36">
        <v>806.4</v>
      </c>
      <c r="AF85" s="32">
        <v>3014.4</v>
      </c>
      <c r="AG85" s="15">
        <v>3.738095238095238</v>
      </c>
      <c r="AH85" s="36">
        <v>806.4</v>
      </c>
      <c r="AI85" s="32">
        <v>1603.2</v>
      </c>
      <c r="AJ85" s="15">
        <v>1.9880952380952381</v>
      </c>
      <c r="AK85" s="12">
        <v>595.2</v>
      </c>
      <c r="AL85" s="32">
        <v>1651.2</v>
      </c>
      <c r="AM85" s="40">
        <v>2.7741935483870965</v>
      </c>
      <c r="AN85" s="36">
        <v>0</v>
      </c>
      <c r="AO85" s="32">
        <v>0</v>
      </c>
      <c r="AP85" s="15">
        <v>0</v>
      </c>
      <c r="AQ85" s="36">
        <f t="shared" si="5"/>
        <v>10137.6</v>
      </c>
      <c r="AR85" s="12">
        <f t="shared" si="5"/>
        <v>32044.800000000003</v>
      </c>
      <c r="AS85" s="44">
        <f t="shared" si="6"/>
        <v>3.2</v>
      </c>
    </row>
    <row r="86" spans="1:45" ht="18.75" customHeight="1">
      <c r="A86" s="20" t="s">
        <v>28</v>
      </c>
      <c r="B86" s="25" t="s">
        <v>48</v>
      </c>
      <c r="C86" s="22" t="s">
        <v>43</v>
      </c>
      <c r="D86" s="36">
        <v>595.2</v>
      </c>
      <c r="E86" s="32">
        <v>3369.6</v>
      </c>
      <c r="F86" s="15">
        <v>5.661290322580645</v>
      </c>
      <c r="G86" s="36">
        <v>0</v>
      </c>
      <c r="H86" s="32">
        <v>0</v>
      </c>
      <c r="I86" s="15">
        <v>0</v>
      </c>
      <c r="J86" s="36">
        <v>0</v>
      </c>
      <c r="K86" s="32">
        <v>0</v>
      </c>
      <c r="L86" s="15">
        <v>0</v>
      </c>
      <c r="M86" s="36">
        <v>0</v>
      </c>
      <c r="N86" s="32">
        <v>0</v>
      </c>
      <c r="O86" s="15">
        <v>0</v>
      </c>
      <c r="P86" s="36">
        <v>0</v>
      </c>
      <c r="Q86" s="32">
        <v>0</v>
      </c>
      <c r="R86" s="15">
        <v>0</v>
      </c>
      <c r="S86" s="36">
        <v>0</v>
      </c>
      <c r="T86" s="32">
        <v>0</v>
      </c>
      <c r="U86" s="15">
        <v>0</v>
      </c>
      <c r="V86" s="36">
        <v>0</v>
      </c>
      <c r="W86" s="32">
        <v>0</v>
      </c>
      <c r="X86" s="15">
        <v>0</v>
      </c>
      <c r="Y86" s="36">
        <v>0</v>
      </c>
      <c r="Z86" s="32">
        <v>0</v>
      </c>
      <c r="AA86" s="15">
        <v>0</v>
      </c>
      <c r="AB86" s="36">
        <v>0</v>
      </c>
      <c r="AC86" s="32">
        <v>0</v>
      </c>
      <c r="AD86" s="15">
        <v>0</v>
      </c>
      <c r="AE86" s="36">
        <v>0</v>
      </c>
      <c r="AF86" s="32">
        <v>0</v>
      </c>
      <c r="AG86" s="15">
        <v>0</v>
      </c>
      <c r="AH86" s="36">
        <v>0</v>
      </c>
      <c r="AI86" s="32">
        <v>0</v>
      </c>
      <c r="AJ86" s="15">
        <v>0</v>
      </c>
      <c r="AK86" s="12">
        <v>0</v>
      </c>
      <c r="AL86" s="32">
        <v>0</v>
      </c>
      <c r="AM86" s="40">
        <v>0</v>
      </c>
      <c r="AN86" s="36">
        <v>0</v>
      </c>
      <c r="AO86" s="32">
        <v>0</v>
      </c>
      <c r="AP86" s="15">
        <v>0</v>
      </c>
      <c r="AQ86" s="36">
        <f aca="true" t="shared" si="7" ref="AQ86:AR91">SUMIF($D$5:$AP$5,AQ$5,$D86:$AP86)</f>
        <v>595.2</v>
      </c>
      <c r="AR86" s="12">
        <f t="shared" si="7"/>
        <v>3369.6</v>
      </c>
      <c r="AS86" s="44">
        <f t="shared" si="6"/>
        <v>5.7</v>
      </c>
    </row>
    <row r="87" spans="1:45" ht="18.75" customHeight="1">
      <c r="A87" s="30"/>
      <c r="B87" s="25" t="s">
        <v>48</v>
      </c>
      <c r="C87" s="22" t="s">
        <v>73</v>
      </c>
      <c r="D87" s="36">
        <v>0</v>
      </c>
      <c r="E87" s="32">
        <v>0</v>
      </c>
      <c r="F87" s="15">
        <v>0</v>
      </c>
      <c r="G87" s="36">
        <v>480</v>
      </c>
      <c r="H87" s="32">
        <v>3033.6</v>
      </c>
      <c r="I87" s="15">
        <v>6.32</v>
      </c>
      <c r="J87" s="36">
        <v>480</v>
      </c>
      <c r="K87" s="32">
        <v>2659.2</v>
      </c>
      <c r="L87" s="15">
        <v>5.54</v>
      </c>
      <c r="M87" s="36">
        <v>288</v>
      </c>
      <c r="N87" s="32">
        <v>1526.4</v>
      </c>
      <c r="O87" s="15">
        <v>5.3</v>
      </c>
      <c r="P87" s="36">
        <v>288</v>
      </c>
      <c r="Q87" s="32">
        <v>998.4</v>
      </c>
      <c r="R87" s="15">
        <v>3.466666666666667</v>
      </c>
      <c r="S87" s="36">
        <v>288</v>
      </c>
      <c r="T87" s="32">
        <v>1056</v>
      </c>
      <c r="U87" s="15">
        <v>3.6666666666666665</v>
      </c>
      <c r="V87" s="36">
        <v>288</v>
      </c>
      <c r="W87" s="32">
        <v>1171.2</v>
      </c>
      <c r="X87" s="15">
        <v>4.066666666666666</v>
      </c>
      <c r="Y87" s="36">
        <v>403.2</v>
      </c>
      <c r="Z87" s="32">
        <v>1257.6</v>
      </c>
      <c r="AA87" s="15">
        <v>3.119047619047619</v>
      </c>
      <c r="AB87" s="36">
        <v>403.2</v>
      </c>
      <c r="AC87" s="32">
        <v>624</v>
      </c>
      <c r="AD87" s="15">
        <v>1.5476190476190477</v>
      </c>
      <c r="AE87" s="36">
        <v>403.2</v>
      </c>
      <c r="AF87" s="32">
        <v>1065.6</v>
      </c>
      <c r="AG87" s="15">
        <v>2.642857142857143</v>
      </c>
      <c r="AH87" s="36">
        <v>422.4</v>
      </c>
      <c r="AI87" s="32">
        <v>595.2</v>
      </c>
      <c r="AJ87" s="15">
        <v>1.4090909090909092</v>
      </c>
      <c r="AK87" s="12">
        <v>422.4</v>
      </c>
      <c r="AL87" s="32">
        <v>691.2</v>
      </c>
      <c r="AM87" s="40">
        <v>1.6363636363636365</v>
      </c>
      <c r="AN87" s="36">
        <v>0</v>
      </c>
      <c r="AO87" s="32">
        <v>0</v>
      </c>
      <c r="AP87" s="15">
        <v>0</v>
      </c>
      <c r="AQ87" s="36">
        <f t="shared" si="7"/>
        <v>4166.4</v>
      </c>
      <c r="AR87" s="12">
        <f t="shared" si="7"/>
        <v>14678.400000000001</v>
      </c>
      <c r="AS87" s="44">
        <f t="shared" si="6"/>
        <v>3.5</v>
      </c>
    </row>
    <row r="88" spans="1:45" ht="18.75" customHeight="1">
      <c r="A88" s="30"/>
      <c r="B88" s="23" t="s">
        <v>83</v>
      </c>
      <c r="C88" s="22" t="s">
        <v>43</v>
      </c>
      <c r="D88" s="36">
        <v>0</v>
      </c>
      <c r="E88" s="32">
        <v>0</v>
      </c>
      <c r="F88" s="15">
        <v>0</v>
      </c>
      <c r="G88" s="36">
        <v>0</v>
      </c>
      <c r="H88" s="32">
        <v>0</v>
      </c>
      <c r="I88" s="15">
        <v>0</v>
      </c>
      <c r="J88" s="36">
        <v>691.2</v>
      </c>
      <c r="K88" s="32">
        <v>4972.8</v>
      </c>
      <c r="L88" s="15">
        <v>7.194444444444445</v>
      </c>
      <c r="M88" s="36">
        <v>1382.4</v>
      </c>
      <c r="N88" s="32">
        <v>3859.2</v>
      </c>
      <c r="O88" s="15">
        <v>2.7916666666666665</v>
      </c>
      <c r="P88" s="36">
        <v>1382.4</v>
      </c>
      <c r="Q88" s="32">
        <v>2380.8</v>
      </c>
      <c r="R88" s="15">
        <v>1.7222222222222223</v>
      </c>
      <c r="S88" s="36">
        <v>1190.4</v>
      </c>
      <c r="T88" s="32">
        <v>2112</v>
      </c>
      <c r="U88" s="15">
        <v>1.7741935483870965</v>
      </c>
      <c r="V88" s="36">
        <v>1190.4</v>
      </c>
      <c r="W88" s="32">
        <v>2908.8</v>
      </c>
      <c r="X88" s="15">
        <v>2.443548387096774</v>
      </c>
      <c r="Y88" s="36">
        <v>1248</v>
      </c>
      <c r="Z88" s="32">
        <v>3120</v>
      </c>
      <c r="AA88" s="15">
        <v>2.5</v>
      </c>
      <c r="AB88" s="36">
        <v>1382.4</v>
      </c>
      <c r="AC88" s="32">
        <v>2313.6</v>
      </c>
      <c r="AD88" s="15">
        <v>1.673611111111111</v>
      </c>
      <c r="AE88" s="36">
        <v>1382.4</v>
      </c>
      <c r="AF88" s="32">
        <v>3216</v>
      </c>
      <c r="AG88" s="15">
        <v>2.3263888888888893</v>
      </c>
      <c r="AH88" s="36">
        <v>998.4</v>
      </c>
      <c r="AI88" s="32">
        <v>1392</v>
      </c>
      <c r="AJ88" s="15">
        <v>1.3942307692307692</v>
      </c>
      <c r="AK88" s="12">
        <v>1248</v>
      </c>
      <c r="AL88" s="32">
        <v>1939.2</v>
      </c>
      <c r="AM88" s="40">
        <v>1.5538461538461539</v>
      </c>
      <c r="AN88" s="36">
        <v>0</v>
      </c>
      <c r="AO88" s="32">
        <v>0</v>
      </c>
      <c r="AP88" s="15">
        <v>0</v>
      </c>
      <c r="AQ88" s="36">
        <f t="shared" si="7"/>
        <v>12096</v>
      </c>
      <c r="AR88" s="12">
        <f t="shared" si="7"/>
        <v>28214.399999999998</v>
      </c>
      <c r="AS88" s="44">
        <f t="shared" si="6"/>
        <v>2.3</v>
      </c>
    </row>
    <row r="89" spans="1:45" ht="18.75" customHeight="1">
      <c r="A89" s="20" t="s">
        <v>86</v>
      </c>
      <c r="B89" s="25" t="s">
        <v>83</v>
      </c>
      <c r="C89" s="22" t="s">
        <v>43</v>
      </c>
      <c r="D89" s="36">
        <v>0</v>
      </c>
      <c r="E89" s="32">
        <v>0</v>
      </c>
      <c r="F89" s="15">
        <v>0</v>
      </c>
      <c r="G89" s="36">
        <v>0</v>
      </c>
      <c r="H89" s="32">
        <v>0</v>
      </c>
      <c r="I89" s="15">
        <v>0</v>
      </c>
      <c r="J89" s="36">
        <v>403.2</v>
      </c>
      <c r="K89" s="32">
        <v>2582.4</v>
      </c>
      <c r="L89" s="15">
        <v>6.404761904761905</v>
      </c>
      <c r="M89" s="36">
        <v>614.4</v>
      </c>
      <c r="N89" s="32">
        <v>2534.4</v>
      </c>
      <c r="O89" s="15">
        <v>4.125</v>
      </c>
      <c r="P89" s="36">
        <v>768</v>
      </c>
      <c r="Q89" s="32">
        <v>1977.6</v>
      </c>
      <c r="R89" s="15">
        <v>2.575</v>
      </c>
      <c r="S89" s="36">
        <v>691.2</v>
      </c>
      <c r="T89" s="32">
        <v>1852.8</v>
      </c>
      <c r="U89" s="15">
        <v>2.6805555555555554</v>
      </c>
      <c r="V89" s="36">
        <v>614.4</v>
      </c>
      <c r="W89" s="32">
        <v>1536</v>
      </c>
      <c r="X89" s="15">
        <v>2.5</v>
      </c>
      <c r="Y89" s="36">
        <v>614.4</v>
      </c>
      <c r="Z89" s="32">
        <v>1420.8</v>
      </c>
      <c r="AA89" s="15">
        <v>2.3125</v>
      </c>
      <c r="AB89" s="36">
        <v>1075.2</v>
      </c>
      <c r="AC89" s="32">
        <v>1776</v>
      </c>
      <c r="AD89" s="15">
        <v>1.6517857142857142</v>
      </c>
      <c r="AE89" s="36">
        <v>1075.2</v>
      </c>
      <c r="AF89" s="32">
        <v>2313.6</v>
      </c>
      <c r="AG89" s="15">
        <v>2.151785714285714</v>
      </c>
      <c r="AH89" s="36">
        <v>998.4</v>
      </c>
      <c r="AI89" s="32">
        <v>1411.2</v>
      </c>
      <c r="AJ89" s="15">
        <v>1.4134615384615385</v>
      </c>
      <c r="AK89" s="12">
        <v>806.4</v>
      </c>
      <c r="AL89" s="32">
        <v>1104</v>
      </c>
      <c r="AM89" s="40">
        <v>1.369047619047619</v>
      </c>
      <c r="AN89" s="36">
        <v>0</v>
      </c>
      <c r="AO89" s="32">
        <v>0</v>
      </c>
      <c r="AP89" s="15">
        <v>0</v>
      </c>
      <c r="AQ89" s="36">
        <f t="shared" si="7"/>
        <v>7660.799999999999</v>
      </c>
      <c r="AR89" s="12">
        <f t="shared" si="7"/>
        <v>18508.8</v>
      </c>
      <c r="AS89" s="44">
        <f t="shared" si="6"/>
        <v>2.4</v>
      </c>
    </row>
    <row r="90" spans="1:45" ht="18.75" customHeight="1">
      <c r="A90" s="20" t="s">
        <v>50</v>
      </c>
      <c r="B90" s="25" t="s">
        <v>83</v>
      </c>
      <c r="C90" s="22" t="s">
        <v>43</v>
      </c>
      <c r="D90" s="36">
        <v>0</v>
      </c>
      <c r="E90" s="32">
        <v>0</v>
      </c>
      <c r="F90" s="15">
        <v>0</v>
      </c>
      <c r="G90" s="36">
        <v>0</v>
      </c>
      <c r="H90" s="32">
        <v>0</v>
      </c>
      <c r="I90" s="15">
        <v>0</v>
      </c>
      <c r="J90" s="36">
        <v>960</v>
      </c>
      <c r="K90" s="32">
        <v>2774.4</v>
      </c>
      <c r="L90" s="15">
        <v>2.89</v>
      </c>
      <c r="M90" s="36">
        <v>960</v>
      </c>
      <c r="N90" s="32">
        <v>1804.8</v>
      </c>
      <c r="O90" s="15">
        <v>1.88</v>
      </c>
      <c r="P90" s="36">
        <v>249.6</v>
      </c>
      <c r="Q90" s="32">
        <v>614.4</v>
      </c>
      <c r="R90" s="15">
        <v>2.4615384615384617</v>
      </c>
      <c r="S90" s="36">
        <v>211.2</v>
      </c>
      <c r="T90" s="32">
        <v>480</v>
      </c>
      <c r="U90" s="15">
        <v>2.272727272727273</v>
      </c>
      <c r="V90" s="36">
        <v>288</v>
      </c>
      <c r="W90" s="32">
        <v>950.4</v>
      </c>
      <c r="X90" s="15">
        <v>3.3</v>
      </c>
      <c r="Y90" s="36">
        <v>0</v>
      </c>
      <c r="Z90" s="32">
        <v>0</v>
      </c>
      <c r="AA90" s="15">
        <v>0</v>
      </c>
      <c r="AB90" s="36">
        <v>288</v>
      </c>
      <c r="AC90" s="32">
        <v>528</v>
      </c>
      <c r="AD90" s="15">
        <v>1.8333333333333333</v>
      </c>
      <c r="AE90" s="36">
        <v>0</v>
      </c>
      <c r="AF90" s="32">
        <v>0</v>
      </c>
      <c r="AG90" s="15">
        <v>0</v>
      </c>
      <c r="AH90" s="36">
        <v>288</v>
      </c>
      <c r="AI90" s="32">
        <v>268.8</v>
      </c>
      <c r="AJ90" s="15">
        <v>0.9333333333333333</v>
      </c>
      <c r="AK90" s="12">
        <v>0</v>
      </c>
      <c r="AL90" s="32">
        <v>0</v>
      </c>
      <c r="AM90" s="40">
        <v>0</v>
      </c>
      <c r="AN90" s="36">
        <v>0</v>
      </c>
      <c r="AO90" s="32">
        <v>0</v>
      </c>
      <c r="AP90" s="15">
        <v>0</v>
      </c>
      <c r="AQ90" s="36">
        <f t="shared" si="7"/>
        <v>3244.7999999999997</v>
      </c>
      <c r="AR90" s="12">
        <f t="shared" si="7"/>
        <v>7420.799999999999</v>
      </c>
      <c r="AS90" s="44">
        <f t="shared" si="6"/>
        <v>2.3</v>
      </c>
    </row>
    <row r="91" spans="1:45" ht="18.75" customHeight="1" thickBot="1">
      <c r="A91" s="26" t="s">
        <v>51</v>
      </c>
      <c r="B91" s="27" t="s">
        <v>83</v>
      </c>
      <c r="C91" s="28" t="s">
        <v>43</v>
      </c>
      <c r="D91" s="37">
        <v>0</v>
      </c>
      <c r="E91" s="33">
        <v>0</v>
      </c>
      <c r="F91" s="16">
        <v>0</v>
      </c>
      <c r="G91" s="37">
        <v>0</v>
      </c>
      <c r="H91" s="33">
        <v>0</v>
      </c>
      <c r="I91" s="16">
        <v>0</v>
      </c>
      <c r="J91" s="37">
        <v>0</v>
      </c>
      <c r="K91" s="33">
        <v>0</v>
      </c>
      <c r="L91" s="16">
        <v>0</v>
      </c>
      <c r="M91" s="37">
        <v>307.2</v>
      </c>
      <c r="N91" s="33">
        <v>912</v>
      </c>
      <c r="O91" s="16">
        <v>2.96875</v>
      </c>
      <c r="P91" s="37">
        <v>211.2</v>
      </c>
      <c r="Q91" s="33">
        <v>604.8</v>
      </c>
      <c r="R91" s="16">
        <v>2.8636363636363638</v>
      </c>
      <c r="S91" s="37">
        <v>211.2</v>
      </c>
      <c r="T91" s="33">
        <v>489.6</v>
      </c>
      <c r="U91" s="16">
        <v>2.3181818181818183</v>
      </c>
      <c r="V91" s="37">
        <v>211.2</v>
      </c>
      <c r="W91" s="33">
        <v>585.6</v>
      </c>
      <c r="X91" s="16">
        <v>2.772727272727273</v>
      </c>
      <c r="Y91" s="37">
        <v>0</v>
      </c>
      <c r="Z91" s="33">
        <v>0</v>
      </c>
      <c r="AA91" s="16">
        <v>0</v>
      </c>
      <c r="AB91" s="37">
        <v>0</v>
      </c>
      <c r="AC91" s="33">
        <v>0</v>
      </c>
      <c r="AD91" s="16">
        <v>0</v>
      </c>
      <c r="AE91" s="37">
        <v>0</v>
      </c>
      <c r="AF91" s="33">
        <v>0</v>
      </c>
      <c r="AG91" s="16">
        <v>0</v>
      </c>
      <c r="AH91" s="37">
        <v>0</v>
      </c>
      <c r="AI91" s="33">
        <v>0</v>
      </c>
      <c r="AJ91" s="16">
        <v>0</v>
      </c>
      <c r="AK91" s="13">
        <v>0</v>
      </c>
      <c r="AL91" s="33">
        <v>0</v>
      </c>
      <c r="AM91" s="41">
        <v>0</v>
      </c>
      <c r="AN91" s="37">
        <v>0</v>
      </c>
      <c r="AO91" s="33">
        <v>0</v>
      </c>
      <c r="AP91" s="16">
        <v>0</v>
      </c>
      <c r="AQ91" s="37">
        <f t="shared" si="7"/>
        <v>940.8</v>
      </c>
      <c r="AR91" s="13">
        <f t="shared" si="7"/>
        <v>2592</v>
      </c>
      <c r="AS91" s="45">
        <f t="shared" si="6"/>
        <v>2.8</v>
      </c>
    </row>
    <row r="92" spans="1:45" ht="18.75" customHeight="1" thickTop="1">
      <c r="A92" s="9" t="s">
        <v>95</v>
      </c>
      <c r="B92" s="10"/>
      <c r="C92" s="11"/>
      <c r="D92" s="38">
        <f>SUM(D6:D91)</f>
        <v>7622.4</v>
      </c>
      <c r="E92" s="34">
        <f>SUM(E6:E91)</f>
        <v>39561.59999999999</v>
      </c>
      <c r="F92" s="17">
        <f>ROUND(E92/D92,1)</f>
        <v>5.2</v>
      </c>
      <c r="G92" s="38">
        <f>SUM(G6:G91)</f>
        <v>49570.43999999999</v>
      </c>
      <c r="H92" s="34">
        <f>SUM(H6:H91)</f>
        <v>348399.18</v>
      </c>
      <c r="I92" s="17">
        <f>ROUND(H92/G92,1)</f>
        <v>7</v>
      </c>
      <c r="J92" s="38">
        <f>SUM(J6:J91)</f>
        <v>123963.11999999995</v>
      </c>
      <c r="K92" s="34">
        <f>SUM(K6:K91)</f>
        <v>529836.54</v>
      </c>
      <c r="L92" s="17">
        <f>ROUND(K92/J92,1)</f>
        <v>4.3</v>
      </c>
      <c r="M92" s="38">
        <f>SUM(M6:M91)</f>
        <v>125768.8799999999</v>
      </c>
      <c r="N92" s="34">
        <f>SUM(N6:N91)</f>
        <v>396144.2999999999</v>
      </c>
      <c r="O92" s="17">
        <f>ROUND(N92/M92,1)</f>
        <v>3.1</v>
      </c>
      <c r="P92" s="38">
        <f>SUM(P6:P91)</f>
        <v>105669.95999999998</v>
      </c>
      <c r="Q92" s="34">
        <f>SUM(Q6:Q91)</f>
        <v>288722.87999999995</v>
      </c>
      <c r="R92" s="17">
        <f>ROUND(Q92/P92,1)</f>
        <v>2.7</v>
      </c>
      <c r="S92" s="38">
        <f>SUM(S6:S91)</f>
        <v>77289.11999999997</v>
      </c>
      <c r="T92" s="34">
        <f>SUM(T6:T91)</f>
        <v>333337.68</v>
      </c>
      <c r="U92" s="17">
        <f>ROUND(T92/S92,1)</f>
        <v>4.3</v>
      </c>
      <c r="V92" s="38">
        <f>SUM(V6:V91)</f>
        <v>76213.91999999995</v>
      </c>
      <c r="W92" s="34">
        <f>SUM(W6:W91)</f>
        <v>388274.39999999997</v>
      </c>
      <c r="X92" s="17">
        <f>ROUND(W92/V92,1)</f>
        <v>5.1</v>
      </c>
      <c r="Y92" s="38">
        <f>SUM(Y6:Y91)</f>
        <v>83515.79999999997</v>
      </c>
      <c r="Z92" s="34">
        <f>SUM(Z6:Z91)</f>
        <v>316650.66000000003</v>
      </c>
      <c r="AA92" s="17">
        <f>ROUND(Z92/Y92,1)</f>
        <v>3.8</v>
      </c>
      <c r="AB92" s="38">
        <f>SUM(AB6:AB91)</f>
        <v>89617.31999999998</v>
      </c>
      <c r="AC92" s="34">
        <f>SUM(AC6:AC91)</f>
        <v>200507.82000000004</v>
      </c>
      <c r="AD92" s="17">
        <f>ROUND(AC92/AB92,1)</f>
        <v>2.2</v>
      </c>
      <c r="AE92" s="38">
        <f>SUM(AE6:AE91)</f>
        <v>80440.79999999996</v>
      </c>
      <c r="AF92" s="34">
        <f>SUM(AF6:AF91)</f>
        <v>207769.26000000007</v>
      </c>
      <c r="AG92" s="17">
        <f>ROUND(AF92/AE92,1)</f>
        <v>2.6</v>
      </c>
      <c r="AH92" s="38">
        <f>SUM(AH6:AH91)</f>
        <v>60284.52</v>
      </c>
      <c r="AI92" s="34">
        <f>SUM(AI6:AI91)</f>
        <v>120542.81999999999</v>
      </c>
      <c r="AJ92" s="17">
        <f>ROUND(AI92/AH92,1)</f>
        <v>2</v>
      </c>
      <c r="AK92" s="14">
        <f>SUM(AK6:AK91)</f>
        <v>56904.599999999984</v>
      </c>
      <c r="AL92" s="34">
        <f>SUM(AL6:AL91)</f>
        <v>111368.69999999998</v>
      </c>
      <c r="AM92" s="42">
        <f>ROUND(AL92/AK92,1)</f>
        <v>2</v>
      </c>
      <c r="AN92" s="38">
        <f>SUM(AN6:AN91)</f>
        <v>7547.76</v>
      </c>
      <c r="AO92" s="34">
        <f>SUM(AO6:AO91)</f>
        <v>13608.36</v>
      </c>
      <c r="AP92" s="17">
        <f>ROUND(AO92/AN92,1)</f>
        <v>1.8</v>
      </c>
      <c r="AQ92" s="38">
        <f>SUM(AQ6:AQ91)</f>
        <v>944408.6400000004</v>
      </c>
      <c r="AR92" s="14">
        <f>SUM(AR6:AR91)</f>
        <v>3294724.1999999993</v>
      </c>
      <c r="AS92" s="46">
        <f t="shared" si="6"/>
        <v>3.5</v>
      </c>
    </row>
    <row r="93" spans="1:45" ht="18.75" customHeight="1" thickBot="1">
      <c r="A93" s="6" t="s">
        <v>41</v>
      </c>
      <c r="B93" s="7"/>
      <c r="C93" s="8"/>
      <c r="D93" s="62">
        <f>COUNTIF(F6:F91,"&gt;0")</f>
        <v>7</v>
      </c>
      <c r="E93" s="63"/>
      <c r="F93" s="64"/>
      <c r="G93" s="62">
        <f>COUNTIF(I6:I91,"&gt;0")</f>
        <v>37</v>
      </c>
      <c r="H93" s="63"/>
      <c r="I93" s="64"/>
      <c r="J93" s="62">
        <f>COUNTIF(L6:L91,"&gt;0")</f>
        <v>77</v>
      </c>
      <c r="K93" s="63"/>
      <c r="L93" s="64"/>
      <c r="M93" s="62">
        <f>COUNTIF(O6:O91,"&gt;0")</f>
        <v>80</v>
      </c>
      <c r="N93" s="63"/>
      <c r="O93" s="64"/>
      <c r="P93" s="62">
        <f>COUNTIF(R6:R91,"&gt;0")</f>
        <v>77</v>
      </c>
      <c r="Q93" s="63"/>
      <c r="R93" s="64"/>
      <c r="S93" s="62">
        <f>COUNTIF(U6:U91,"&gt;0")</f>
        <v>75</v>
      </c>
      <c r="T93" s="63"/>
      <c r="U93" s="64"/>
      <c r="V93" s="62">
        <f>COUNTIF(X6:X91,"&gt;0")</f>
        <v>70</v>
      </c>
      <c r="W93" s="63"/>
      <c r="X93" s="64"/>
      <c r="Y93" s="62">
        <f>COUNTIF(AA6:AA91,"&gt;0")</f>
        <v>67</v>
      </c>
      <c r="Z93" s="63"/>
      <c r="AA93" s="64"/>
      <c r="AB93" s="62">
        <f>COUNTIF(AD6:AD91,"&gt;0")</f>
        <v>63</v>
      </c>
      <c r="AC93" s="63"/>
      <c r="AD93" s="64"/>
      <c r="AE93" s="62">
        <f>COUNTIF(AG6:AG91,"&gt;0")</f>
        <v>60</v>
      </c>
      <c r="AF93" s="63"/>
      <c r="AG93" s="64"/>
      <c r="AH93" s="62">
        <f>COUNTIF(AJ6:AJ91,"&gt;0")</f>
        <v>59</v>
      </c>
      <c r="AI93" s="63"/>
      <c r="AJ93" s="64"/>
      <c r="AK93" s="62">
        <f>COUNTIF(AM6:AM91,"&gt;0")</f>
        <v>51</v>
      </c>
      <c r="AL93" s="63"/>
      <c r="AM93" s="63"/>
      <c r="AN93" s="62">
        <f>COUNTIF(AP6:AP91,"&gt;0")</f>
        <v>3</v>
      </c>
      <c r="AO93" s="63"/>
      <c r="AP93" s="64"/>
      <c r="AQ93" s="62">
        <f>COUNTIF(AS6:AS91,"&gt;0")</f>
        <v>86</v>
      </c>
      <c r="AR93" s="63"/>
      <c r="AS93" s="64"/>
    </row>
    <row r="94" spans="3:45" ht="13.5">
      <c r="C94" s="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4:45" ht="13.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4:45" ht="13.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</sheetData>
  <mergeCells count="44">
    <mergeCell ref="AK93:AM93"/>
    <mergeCell ref="AN93:AP93"/>
    <mergeCell ref="AN3:AP3"/>
    <mergeCell ref="AQ3:AS4"/>
    <mergeCell ref="AQ93:AS93"/>
    <mergeCell ref="AN4:AP4"/>
    <mergeCell ref="AK4:AM4"/>
    <mergeCell ref="AK3:AM3"/>
    <mergeCell ref="AH3:AJ3"/>
    <mergeCell ref="AH4:AJ4"/>
    <mergeCell ref="AE93:AG93"/>
    <mergeCell ref="AH93:AJ93"/>
    <mergeCell ref="AB3:AD3"/>
    <mergeCell ref="AB4:AD4"/>
    <mergeCell ref="AB93:AD93"/>
    <mergeCell ref="AE3:AG3"/>
    <mergeCell ref="AE4:AG4"/>
    <mergeCell ref="V3:X3"/>
    <mergeCell ref="V4:X4"/>
    <mergeCell ref="V93:X93"/>
    <mergeCell ref="Y3:AA3"/>
    <mergeCell ref="Y4:AA4"/>
    <mergeCell ref="Y93:AA93"/>
    <mergeCell ref="P93:R93"/>
    <mergeCell ref="S3:U3"/>
    <mergeCell ref="S4:U4"/>
    <mergeCell ref="S93:U93"/>
    <mergeCell ref="P3:R3"/>
    <mergeCell ref="P4:R4"/>
    <mergeCell ref="J93:L93"/>
    <mergeCell ref="M3:O3"/>
    <mergeCell ref="M4:O4"/>
    <mergeCell ref="M93:O93"/>
    <mergeCell ref="J4:L4"/>
    <mergeCell ref="J3:L3"/>
    <mergeCell ref="D93:F93"/>
    <mergeCell ref="G3:I3"/>
    <mergeCell ref="G4:I4"/>
    <mergeCell ref="G93:I93"/>
    <mergeCell ref="A3:A5"/>
    <mergeCell ref="B3:B5"/>
    <mergeCell ref="C3:C5"/>
    <mergeCell ref="D4:F4"/>
    <mergeCell ref="D3:F3"/>
  </mergeCells>
  <printOptions/>
  <pageMargins left="0.75" right="0.19" top="0.38" bottom="0.38" header="0.21" footer="0.21"/>
  <pageSetup fitToWidth="0" horizontalDpi="300" verticalDpi="300" orientation="portrait" paperSize="9" scale="47" r:id="rId1"/>
  <headerFooter alignWithMargins="0">
    <oddFooter>&amp;C&amp;P / &amp;N ページ</oddFooter>
  </headerFooter>
  <colBreaks count="3" manualBreakCount="3">
    <brk id="15" max="92" man="1"/>
    <brk id="27" min="1" max="92" man="1"/>
    <brk id="39" min="1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三好　達也</cp:lastModifiedBy>
  <cp:lastPrinted>2010-06-18T05:12:25Z</cp:lastPrinted>
  <dcterms:created xsi:type="dcterms:W3CDTF">2000-07-31T05:08:45Z</dcterms:created>
  <dcterms:modified xsi:type="dcterms:W3CDTF">2010-06-18T05:12:26Z</dcterms:modified>
  <cp:category/>
  <cp:version/>
  <cp:contentType/>
  <cp:contentStatus/>
</cp:coreProperties>
</file>