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tabRatio="719" activeTab="0"/>
  </bookViews>
  <sheets>
    <sheet name="5年産" sheetId="1" r:id="rId1"/>
  </sheets>
  <definedNames>
    <definedName name="_xlnm.Print_Area" localSheetId="0">'5年産'!$A$1:$I$76,'5年産'!$J$2:$X$76</definedName>
    <definedName name="_xlnm.Print_Titles" localSheetId="0">'5年産'!$A:$C</definedName>
    <definedName name="Z_5506B99D_F1AE_4186_AD01_FA3F107114D4_.wvu.Cols" localSheetId="0" hidden="1">'5年産'!#REF!,'5年産'!$D:$F,'5年産'!$G:$I,'5年産'!$J:$L,'5年産'!$M:$O,'5年産'!$P:$R,'5年産'!$S:$U,'5年産'!$V:$W</definedName>
    <definedName name="Z_5506B99D_F1AE_4186_AD01_FA3F107114D4_.wvu.PrintArea" localSheetId="0" hidden="1">'5年産'!$A$1:$O$76,'5年産'!$P$2:$W$76</definedName>
    <definedName name="Z_5506B99D_F1AE_4186_AD01_FA3F107114D4_.wvu.PrintTitles" localSheetId="0" hidden="1">'5年産'!$A:$C</definedName>
  </definedNames>
  <calcPr fullCalcOnLoad="1"/>
</workbook>
</file>

<file path=xl/sharedStrings.xml><?xml version="1.0" encoding="utf-8"?>
<sst xmlns="http://schemas.openxmlformats.org/spreadsheetml/2006/main" count="206" uniqueCount="79">
  <si>
    <t>北海道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</si>
  <si>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</si>
  <si>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</si>
  <si>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</si>
  <si>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</si>
  <si>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</si>
  <si>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</si>
  <si>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</si>
  <si>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</si>
  <si>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</si>
  <si>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</si>
  <si>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</si>
  <si>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</si>
  <si>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</si>
  <si>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</si>
  <si>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</si>
  <si>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</si>
  <si>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</si>
  <si>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</si>
  <si>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</si>
  <si>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</si>
  <si>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</si>
  <si>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</si>
  <si>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</si>
  <si>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</si>
  <si>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</si>
  <si>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</si>
  <si>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熊　本</t>
  </si>
  <si>
    <t>上場銘柄数</t>
  </si>
  <si>
    <t>あきたこまち</t>
  </si>
  <si>
    <t>全地区</t>
  </si>
  <si>
    <t>はなの舞い</t>
  </si>
  <si>
    <t>ひとめぼれ</t>
  </si>
  <si>
    <t>コシヒカリ</t>
  </si>
  <si>
    <t>申込数量</t>
  </si>
  <si>
    <t>初星</t>
  </si>
  <si>
    <t>入札販売数量</t>
  </si>
  <si>
    <t>きらら３９７</t>
  </si>
  <si>
    <t>Ａ地区</t>
  </si>
  <si>
    <t>ササニシキ</t>
  </si>
  <si>
    <t>キヌヒカリ</t>
  </si>
  <si>
    <t>ゆきの精</t>
  </si>
  <si>
    <t>能登ひかり</t>
  </si>
  <si>
    <t>ハナエチゼン</t>
  </si>
  <si>
    <t>日本晴</t>
  </si>
  <si>
    <t>むつほまれ</t>
  </si>
  <si>
    <t>はえぬき</t>
  </si>
  <si>
    <t>ハツシモ</t>
  </si>
  <si>
    <t>ヤマホウシ</t>
  </si>
  <si>
    <t>ヒノヒカリ</t>
  </si>
  <si>
    <t>佐　賀</t>
  </si>
  <si>
    <t>大　分</t>
  </si>
  <si>
    <t>朝日</t>
  </si>
  <si>
    <t>申込数量
倍率</t>
  </si>
  <si>
    <t>空育１２５号</t>
  </si>
  <si>
    <t>むつかおり</t>
  </si>
  <si>
    <t>つがるおとめ</t>
  </si>
  <si>
    <t>どまんなか</t>
  </si>
  <si>
    <t>越路早生</t>
  </si>
  <si>
    <t>トドロキワセ</t>
  </si>
  <si>
    <t>新潟早生</t>
  </si>
  <si>
    <t>フクヒカリ</t>
  </si>
  <si>
    <t>兵　庫</t>
  </si>
  <si>
    <t>ヤマヒカリ</t>
  </si>
  <si>
    <t>アケボノ</t>
  </si>
  <si>
    <t>ゆきひかり</t>
  </si>
  <si>
    <t>湖南Ａ</t>
  </si>
  <si>
    <t>東京</t>
  </si>
  <si>
    <t>大阪</t>
  </si>
  <si>
    <t>第2回</t>
  </si>
  <si>
    <t>第1回</t>
  </si>
  <si>
    <t>年産平均</t>
  </si>
  <si>
    <t>東京・大阪
平均</t>
  </si>
  <si>
    <t>全銘柄平均</t>
  </si>
  <si>
    <t>産　地</t>
  </si>
  <si>
    <t>銘　柄</t>
  </si>
  <si>
    <t>内　陸</t>
  </si>
  <si>
    <t>上場数量、申込数量及び申込数量倍率（平成5年産）</t>
  </si>
  <si>
    <t>（単位：トン）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</si>
</sst>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&quot;\&quot;0;&quot;\&quot;\-0"/>
    <numFmt numFmtId="211" formatCode="#0;\-#;"/>
    <numFmt numFmtId="212" formatCode="#,##0.00_);\(#,##0.00\)"/>
    <numFmt numFmtId="213" formatCode="#0;\-#.0;"/>
    <numFmt numFmtId="214" formatCode="#0;\-#.00;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38" fontId="5" fillId="0" borderId="4" xfId="16" applyFont="1" applyBorder="1" applyAlignment="1">
      <alignment horizontal="centerContinuous" vertical="center"/>
    </xf>
    <xf numFmtId="187" fontId="5" fillId="0" borderId="5" xfId="0" applyNumberFormat="1" applyFont="1" applyBorder="1" applyAlignment="1">
      <alignment vertical="center"/>
    </xf>
    <xf numFmtId="187" fontId="5" fillId="0" borderId="6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38" fontId="5" fillId="0" borderId="9" xfId="16" applyFont="1" applyBorder="1" applyAlignment="1">
      <alignment horizontal="centerContinuous" vertical="center"/>
    </xf>
    <xf numFmtId="178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38" fontId="5" fillId="0" borderId="13" xfId="16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38" fontId="5" fillId="0" borderId="19" xfId="16" applyFont="1" applyBorder="1" applyAlignment="1">
      <alignment horizontal="center" vertical="center"/>
    </xf>
    <xf numFmtId="57" fontId="5" fillId="0" borderId="20" xfId="0" applyNumberFormat="1" applyFont="1" applyBorder="1" applyAlignment="1">
      <alignment horizontal="center" vertical="center" wrapText="1"/>
    </xf>
    <xf numFmtId="185" fontId="5" fillId="0" borderId="12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57" fontId="5" fillId="0" borderId="22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57" fontId="5" fillId="0" borderId="25" xfId="0" applyNumberFormat="1" applyFont="1" applyBorder="1" applyAlignment="1">
      <alignment horizontal="center" vertical="center"/>
    </xf>
    <xf numFmtId="57" fontId="5" fillId="0" borderId="26" xfId="0" applyNumberFormat="1" applyFont="1" applyBorder="1" applyAlignment="1">
      <alignment horizontal="center" vertical="center" wrapText="1"/>
    </xf>
    <xf numFmtId="187" fontId="5" fillId="0" borderId="16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2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2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5" fillId="0" borderId="56" xfId="16" applyFont="1" applyBorder="1" applyAlignment="1">
      <alignment horizontal="center" vertical="center"/>
    </xf>
    <xf numFmtId="38" fontId="5" fillId="0" borderId="57" xfId="16" applyFont="1" applyBorder="1" applyAlignment="1">
      <alignment horizontal="center" vertical="center"/>
    </xf>
    <xf numFmtId="38" fontId="5" fillId="0" borderId="58" xfId="16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3" style="1" bestFit="1" customWidth="1"/>
    <col min="3" max="3" width="9" style="3" bestFit="1" customWidth="1"/>
    <col min="4" max="4" width="13.3984375" style="1" customWidth="1"/>
    <col min="5" max="5" width="15" style="1" bestFit="1" customWidth="1"/>
    <col min="6" max="6" width="8.69921875" style="1" customWidth="1"/>
    <col min="7" max="7" width="13.3984375" style="1" customWidth="1"/>
    <col min="8" max="8" width="15" style="1" bestFit="1" customWidth="1"/>
    <col min="9" max="9" width="8.69921875" style="1" customWidth="1"/>
    <col min="10" max="10" width="13.3984375" style="1" customWidth="1"/>
    <col min="11" max="11" width="15" style="1" bestFit="1" customWidth="1"/>
    <col min="12" max="12" width="8.69921875" style="1" customWidth="1"/>
    <col min="13" max="14" width="13.3984375" style="1" customWidth="1"/>
    <col min="15" max="15" width="8.69921875" style="1" customWidth="1"/>
    <col min="16" max="16" width="13.3984375" style="1" customWidth="1"/>
    <col min="17" max="17" width="15" style="1" bestFit="1" customWidth="1"/>
    <col min="18" max="18" width="8.69921875" style="1" customWidth="1"/>
    <col min="19" max="19" width="13.3984375" style="1" customWidth="1"/>
    <col min="20" max="20" width="15" style="1" bestFit="1" customWidth="1"/>
    <col min="21" max="21" width="8.69921875" style="1" customWidth="1"/>
    <col min="22" max="22" width="13.3984375" style="1" customWidth="1"/>
    <col min="23" max="23" width="15" style="1" bestFit="1" customWidth="1"/>
    <col min="24" max="24" width="8.69921875" style="1" customWidth="1"/>
    <col min="25" max="16384" width="8.8984375" style="1" customWidth="1"/>
  </cols>
  <sheetData>
    <row r="1" ht="25.5" customHeight="1">
      <c r="A1" s="15" t="s">
        <v>77</v>
      </c>
    </row>
    <row r="2" spans="9:24" ht="21.75" customHeight="1" thickBot="1">
      <c r="I2" s="81" t="s">
        <v>78</v>
      </c>
      <c r="O2" s="81" t="s">
        <v>78</v>
      </c>
      <c r="X2" s="81" t="s">
        <v>78</v>
      </c>
    </row>
    <row r="3" spans="1:24" ht="15" customHeight="1">
      <c r="A3" s="72" t="s">
        <v>74</v>
      </c>
      <c r="B3" s="75" t="s">
        <v>75</v>
      </c>
      <c r="C3" s="78" t="s">
        <v>1</v>
      </c>
      <c r="D3" s="53" t="s">
        <v>70</v>
      </c>
      <c r="E3" s="54"/>
      <c r="F3" s="54"/>
      <c r="G3" s="54"/>
      <c r="H3" s="54"/>
      <c r="I3" s="55"/>
      <c r="J3" s="53" t="s">
        <v>69</v>
      </c>
      <c r="K3" s="54"/>
      <c r="L3" s="54"/>
      <c r="M3" s="54"/>
      <c r="N3" s="54"/>
      <c r="O3" s="55"/>
      <c r="P3" s="53" t="s">
        <v>71</v>
      </c>
      <c r="Q3" s="54"/>
      <c r="R3" s="54"/>
      <c r="S3" s="54"/>
      <c r="T3" s="54"/>
      <c r="U3" s="54"/>
      <c r="V3" s="54"/>
      <c r="W3" s="54"/>
      <c r="X3" s="55"/>
    </row>
    <row r="4" spans="1:24" ht="15" customHeight="1">
      <c r="A4" s="73"/>
      <c r="B4" s="76"/>
      <c r="C4" s="79"/>
      <c r="D4" s="58" t="s">
        <v>67</v>
      </c>
      <c r="E4" s="59"/>
      <c r="F4" s="59"/>
      <c r="G4" s="62" t="s">
        <v>68</v>
      </c>
      <c r="H4" s="59"/>
      <c r="I4" s="63"/>
      <c r="J4" s="58" t="s">
        <v>67</v>
      </c>
      <c r="K4" s="59"/>
      <c r="L4" s="59"/>
      <c r="M4" s="62" t="s">
        <v>68</v>
      </c>
      <c r="N4" s="59"/>
      <c r="O4" s="63"/>
      <c r="P4" s="56" t="s">
        <v>67</v>
      </c>
      <c r="Q4" s="43"/>
      <c r="R4" s="44"/>
      <c r="S4" s="42" t="s">
        <v>68</v>
      </c>
      <c r="T4" s="43"/>
      <c r="U4" s="44"/>
      <c r="V4" s="66" t="s">
        <v>72</v>
      </c>
      <c r="W4" s="67"/>
      <c r="X4" s="68"/>
    </row>
    <row r="5" spans="1:24" ht="17.25" customHeight="1">
      <c r="A5" s="73"/>
      <c r="B5" s="76"/>
      <c r="C5" s="79"/>
      <c r="D5" s="60">
        <v>34220</v>
      </c>
      <c r="E5" s="61"/>
      <c r="F5" s="61"/>
      <c r="G5" s="64">
        <v>34212</v>
      </c>
      <c r="H5" s="61"/>
      <c r="I5" s="65"/>
      <c r="J5" s="60">
        <v>34229</v>
      </c>
      <c r="K5" s="61"/>
      <c r="L5" s="61"/>
      <c r="M5" s="64">
        <v>34240</v>
      </c>
      <c r="N5" s="61"/>
      <c r="O5" s="65"/>
      <c r="P5" s="57"/>
      <c r="Q5" s="46"/>
      <c r="R5" s="47"/>
      <c r="S5" s="45"/>
      <c r="T5" s="46"/>
      <c r="U5" s="47"/>
      <c r="V5" s="69"/>
      <c r="W5" s="70"/>
      <c r="X5" s="71"/>
    </row>
    <row r="6" spans="1:24" ht="30" customHeight="1" thickBot="1">
      <c r="A6" s="74"/>
      <c r="B6" s="77"/>
      <c r="C6" s="80"/>
      <c r="D6" s="34" t="s">
        <v>36</v>
      </c>
      <c r="E6" s="30" t="s">
        <v>34</v>
      </c>
      <c r="F6" s="26" t="s">
        <v>53</v>
      </c>
      <c r="G6" s="5" t="s">
        <v>36</v>
      </c>
      <c r="H6" s="5" t="s">
        <v>34</v>
      </c>
      <c r="I6" s="35" t="s">
        <v>53</v>
      </c>
      <c r="J6" s="34" t="s">
        <v>36</v>
      </c>
      <c r="K6" s="30" t="s">
        <v>34</v>
      </c>
      <c r="L6" s="26" t="s">
        <v>53</v>
      </c>
      <c r="M6" s="5" t="s">
        <v>36</v>
      </c>
      <c r="N6" s="5" t="s">
        <v>34</v>
      </c>
      <c r="O6" s="35" t="s">
        <v>53</v>
      </c>
      <c r="P6" s="34" t="s">
        <v>36</v>
      </c>
      <c r="Q6" s="30" t="s">
        <v>34</v>
      </c>
      <c r="R6" s="26" t="s">
        <v>53</v>
      </c>
      <c r="S6" s="5" t="s">
        <v>36</v>
      </c>
      <c r="T6" s="30" t="s">
        <v>34</v>
      </c>
      <c r="U6" s="26" t="s">
        <v>53</v>
      </c>
      <c r="V6" s="5" t="s">
        <v>36</v>
      </c>
      <c r="W6" s="5" t="s">
        <v>34</v>
      </c>
      <c r="X6" s="35" t="s">
        <v>53</v>
      </c>
    </row>
    <row r="7" spans="1:24" ht="17.25" customHeight="1">
      <c r="A7" s="16" t="s">
        <v>0</v>
      </c>
      <c r="B7" s="17" t="s">
        <v>65</v>
      </c>
      <c r="C7" s="18" t="s">
        <v>30</v>
      </c>
      <c r="D7" s="36">
        <v>0</v>
      </c>
      <c r="E7" s="31">
        <v>0</v>
      </c>
      <c r="F7" s="27">
        <v>0</v>
      </c>
      <c r="G7" s="9">
        <v>0</v>
      </c>
      <c r="H7" s="9">
        <v>0</v>
      </c>
      <c r="I7" s="37">
        <v>0</v>
      </c>
      <c r="J7" s="36">
        <v>2475.72</v>
      </c>
      <c r="K7" s="31">
        <v>60648.84</v>
      </c>
      <c r="L7" s="27">
        <v>24.5</v>
      </c>
      <c r="M7" s="9">
        <v>2023.92</v>
      </c>
      <c r="N7" s="9">
        <v>25849.44</v>
      </c>
      <c r="O7" s="37">
        <v>12.8</v>
      </c>
      <c r="P7" s="36">
        <f aca="true" t="shared" si="0" ref="P7:P38">SUM(D7,J7)</f>
        <v>2475.72</v>
      </c>
      <c r="Q7" s="31">
        <f aca="true" t="shared" si="1" ref="Q7:Q38">SUM(E7,K7)</f>
        <v>60648.84</v>
      </c>
      <c r="R7" s="27">
        <f aca="true" t="shared" si="2" ref="R7:R38">IF(P7&gt;0,ROUND(Q7/P7,1),0)</f>
        <v>24.5</v>
      </c>
      <c r="S7" s="9">
        <f aca="true" t="shared" si="3" ref="S7:S38">SUM(G7,M7)</f>
        <v>2023.92</v>
      </c>
      <c r="T7" s="31">
        <f aca="true" t="shared" si="4" ref="T7:T38">SUM(H7,N7)</f>
        <v>25849.44</v>
      </c>
      <c r="U7" s="27">
        <f aca="true" t="shared" si="5" ref="U7:U38">IF(S7&gt;0,ROUND(T7/S7,1),0)</f>
        <v>12.8</v>
      </c>
      <c r="V7" s="9">
        <f aca="true" t="shared" si="6" ref="V7:V38">SUM(P7,S7)</f>
        <v>4499.639999999999</v>
      </c>
      <c r="W7" s="9">
        <f aca="true" t="shared" si="7" ref="W7:W38">SUM(Q7,T7)</f>
        <v>86498.28</v>
      </c>
      <c r="X7" s="37">
        <f aca="true" t="shared" si="8" ref="X7:X38">IF(V7&gt;0,ROUND(W7/V7,1),0)</f>
        <v>19.2</v>
      </c>
    </row>
    <row r="8" spans="1:24" ht="17.25" customHeight="1">
      <c r="A8" s="19"/>
      <c r="B8" s="17" t="s">
        <v>54</v>
      </c>
      <c r="C8" s="18" t="s">
        <v>30</v>
      </c>
      <c r="D8" s="36">
        <v>0</v>
      </c>
      <c r="E8" s="31">
        <v>0</v>
      </c>
      <c r="F8" s="27">
        <v>0</v>
      </c>
      <c r="G8" s="9">
        <v>0</v>
      </c>
      <c r="H8" s="9">
        <v>0</v>
      </c>
      <c r="I8" s="37">
        <v>0</v>
      </c>
      <c r="J8" s="36">
        <v>378</v>
      </c>
      <c r="K8" s="31">
        <v>8370</v>
      </c>
      <c r="L8" s="27">
        <v>22.1</v>
      </c>
      <c r="M8" s="9">
        <v>522</v>
      </c>
      <c r="N8" s="9">
        <v>2376</v>
      </c>
      <c r="O8" s="37">
        <v>4.6</v>
      </c>
      <c r="P8" s="36">
        <f t="shared" si="0"/>
        <v>378</v>
      </c>
      <c r="Q8" s="31">
        <f t="shared" si="1"/>
        <v>8370</v>
      </c>
      <c r="R8" s="27">
        <f t="shared" si="2"/>
        <v>22.1</v>
      </c>
      <c r="S8" s="9">
        <f t="shared" si="3"/>
        <v>522</v>
      </c>
      <c r="T8" s="31">
        <f t="shared" si="4"/>
        <v>2376</v>
      </c>
      <c r="U8" s="27">
        <f t="shared" si="5"/>
        <v>4.6</v>
      </c>
      <c r="V8" s="9">
        <f t="shared" si="6"/>
        <v>900</v>
      </c>
      <c r="W8" s="9">
        <f t="shared" si="7"/>
        <v>10746</v>
      </c>
      <c r="X8" s="37">
        <f t="shared" si="8"/>
        <v>11.9</v>
      </c>
    </row>
    <row r="9" spans="1:24" ht="17.25" customHeight="1">
      <c r="A9" s="19"/>
      <c r="B9" s="17" t="s">
        <v>37</v>
      </c>
      <c r="C9" s="18" t="s">
        <v>38</v>
      </c>
      <c r="D9" s="36">
        <v>0</v>
      </c>
      <c r="E9" s="31">
        <v>0</v>
      </c>
      <c r="F9" s="27">
        <v>0</v>
      </c>
      <c r="G9" s="9">
        <v>0</v>
      </c>
      <c r="H9" s="9">
        <v>0</v>
      </c>
      <c r="I9" s="37">
        <v>0</v>
      </c>
      <c r="J9" s="36">
        <v>7950.96</v>
      </c>
      <c r="K9" s="31">
        <v>156566.52</v>
      </c>
      <c r="L9" s="27">
        <v>19.7</v>
      </c>
      <c r="M9" s="9">
        <v>3939.48</v>
      </c>
      <c r="N9" s="9">
        <v>68575.68</v>
      </c>
      <c r="O9" s="37">
        <v>17.4</v>
      </c>
      <c r="P9" s="36">
        <f t="shared" si="0"/>
        <v>7950.96</v>
      </c>
      <c r="Q9" s="31">
        <f t="shared" si="1"/>
        <v>156566.52</v>
      </c>
      <c r="R9" s="27">
        <f t="shared" si="2"/>
        <v>19.7</v>
      </c>
      <c r="S9" s="9">
        <f t="shared" si="3"/>
        <v>3939.48</v>
      </c>
      <c r="T9" s="31">
        <f t="shared" si="4"/>
        <v>68575.68</v>
      </c>
      <c r="U9" s="27">
        <f t="shared" si="5"/>
        <v>17.4</v>
      </c>
      <c r="V9" s="9">
        <f t="shared" si="6"/>
        <v>11890.44</v>
      </c>
      <c r="W9" s="9">
        <f t="shared" si="7"/>
        <v>225142.19999999998</v>
      </c>
      <c r="X9" s="37">
        <f t="shared" si="8"/>
        <v>18.9</v>
      </c>
    </row>
    <row r="10" spans="1:24" ht="17.25" customHeight="1">
      <c r="A10" s="16" t="s">
        <v>2</v>
      </c>
      <c r="B10" s="17" t="s">
        <v>55</v>
      </c>
      <c r="C10" s="18" t="s">
        <v>30</v>
      </c>
      <c r="D10" s="36">
        <v>0</v>
      </c>
      <c r="E10" s="31">
        <v>0</v>
      </c>
      <c r="F10" s="27">
        <v>0</v>
      </c>
      <c r="G10" s="9">
        <v>0</v>
      </c>
      <c r="H10" s="9">
        <v>0</v>
      </c>
      <c r="I10" s="37">
        <v>0</v>
      </c>
      <c r="J10" s="36">
        <v>648</v>
      </c>
      <c r="K10" s="31">
        <v>8067.6</v>
      </c>
      <c r="L10" s="27">
        <v>12.5</v>
      </c>
      <c r="M10" s="9">
        <v>367.2</v>
      </c>
      <c r="N10" s="9">
        <v>10551.6</v>
      </c>
      <c r="O10" s="37">
        <v>28.7</v>
      </c>
      <c r="P10" s="36">
        <f t="shared" si="0"/>
        <v>648</v>
      </c>
      <c r="Q10" s="31">
        <f t="shared" si="1"/>
        <v>8067.6</v>
      </c>
      <c r="R10" s="27">
        <f t="shared" si="2"/>
        <v>12.5</v>
      </c>
      <c r="S10" s="9">
        <f t="shared" si="3"/>
        <v>367.2</v>
      </c>
      <c r="T10" s="31">
        <f t="shared" si="4"/>
        <v>10551.6</v>
      </c>
      <c r="U10" s="27">
        <f t="shared" si="5"/>
        <v>28.7</v>
      </c>
      <c r="V10" s="9">
        <f t="shared" si="6"/>
        <v>1015.2</v>
      </c>
      <c r="W10" s="9">
        <f t="shared" si="7"/>
        <v>18619.2</v>
      </c>
      <c r="X10" s="37">
        <f t="shared" si="8"/>
        <v>18.3</v>
      </c>
    </row>
    <row r="11" spans="1:24" ht="17.25" customHeight="1">
      <c r="A11" s="19"/>
      <c r="B11" s="17" t="s">
        <v>45</v>
      </c>
      <c r="C11" s="18" t="s">
        <v>30</v>
      </c>
      <c r="D11" s="36">
        <v>0</v>
      </c>
      <c r="E11" s="31">
        <v>0</v>
      </c>
      <c r="F11" s="27">
        <v>0</v>
      </c>
      <c r="G11" s="9">
        <v>0</v>
      </c>
      <c r="H11" s="9">
        <v>0</v>
      </c>
      <c r="I11" s="37">
        <v>0</v>
      </c>
      <c r="J11" s="36">
        <v>1080</v>
      </c>
      <c r="K11" s="31">
        <v>19494</v>
      </c>
      <c r="L11" s="27">
        <v>18.1</v>
      </c>
      <c r="M11" s="9">
        <v>885.6</v>
      </c>
      <c r="N11" s="9">
        <v>7700.4</v>
      </c>
      <c r="O11" s="37">
        <v>8.7</v>
      </c>
      <c r="P11" s="36">
        <f t="shared" si="0"/>
        <v>1080</v>
      </c>
      <c r="Q11" s="31">
        <f t="shared" si="1"/>
        <v>19494</v>
      </c>
      <c r="R11" s="27">
        <f t="shared" si="2"/>
        <v>18.1</v>
      </c>
      <c r="S11" s="9">
        <f t="shared" si="3"/>
        <v>885.6</v>
      </c>
      <c r="T11" s="31">
        <f t="shared" si="4"/>
        <v>7700.4</v>
      </c>
      <c r="U11" s="27">
        <f t="shared" si="5"/>
        <v>8.7</v>
      </c>
      <c r="V11" s="9">
        <f t="shared" si="6"/>
        <v>1965.6</v>
      </c>
      <c r="W11" s="9">
        <f t="shared" si="7"/>
        <v>27194.4</v>
      </c>
      <c r="X11" s="37">
        <f t="shared" si="8"/>
        <v>13.8</v>
      </c>
    </row>
    <row r="12" spans="1:24" ht="17.25" customHeight="1">
      <c r="A12" s="19"/>
      <c r="B12" s="17" t="s">
        <v>56</v>
      </c>
      <c r="C12" s="18" t="s">
        <v>30</v>
      </c>
      <c r="D12" s="36">
        <v>0</v>
      </c>
      <c r="E12" s="31">
        <v>0</v>
      </c>
      <c r="F12" s="27">
        <v>0</v>
      </c>
      <c r="G12" s="9">
        <v>0</v>
      </c>
      <c r="H12" s="9">
        <v>0</v>
      </c>
      <c r="I12" s="37">
        <v>0</v>
      </c>
      <c r="J12" s="36">
        <v>1047.6</v>
      </c>
      <c r="K12" s="31">
        <v>16351.2</v>
      </c>
      <c r="L12" s="27">
        <v>15.6</v>
      </c>
      <c r="M12" s="9">
        <v>453.6</v>
      </c>
      <c r="N12" s="9">
        <v>14223.6</v>
      </c>
      <c r="O12" s="37">
        <v>31.4</v>
      </c>
      <c r="P12" s="36">
        <f t="shared" si="0"/>
        <v>1047.6</v>
      </c>
      <c r="Q12" s="31">
        <f t="shared" si="1"/>
        <v>16351.2</v>
      </c>
      <c r="R12" s="27">
        <f t="shared" si="2"/>
        <v>15.6</v>
      </c>
      <c r="S12" s="9">
        <f t="shared" si="3"/>
        <v>453.6</v>
      </c>
      <c r="T12" s="31">
        <f t="shared" si="4"/>
        <v>14223.6</v>
      </c>
      <c r="U12" s="27">
        <f t="shared" si="5"/>
        <v>31.4</v>
      </c>
      <c r="V12" s="9">
        <f t="shared" si="6"/>
        <v>1501.1999999999998</v>
      </c>
      <c r="W12" s="9">
        <f t="shared" si="7"/>
        <v>30574.800000000003</v>
      </c>
      <c r="X12" s="37">
        <f t="shared" si="8"/>
        <v>20.4</v>
      </c>
    </row>
    <row r="13" spans="1:24" ht="17.25" customHeight="1">
      <c r="A13" s="16" t="s">
        <v>3</v>
      </c>
      <c r="B13" s="17" t="s">
        <v>39</v>
      </c>
      <c r="C13" s="18" t="s">
        <v>38</v>
      </c>
      <c r="D13" s="36">
        <v>0</v>
      </c>
      <c r="E13" s="31">
        <v>0</v>
      </c>
      <c r="F13" s="27">
        <v>0</v>
      </c>
      <c r="G13" s="9">
        <v>0</v>
      </c>
      <c r="H13" s="9">
        <v>0</v>
      </c>
      <c r="I13" s="37">
        <v>0</v>
      </c>
      <c r="J13" s="36">
        <v>2592</v>
      </c>
      <c r="K13" s="31">
        <v>37551.6</v>
      </c>
      <c r="L13" s="27">
        <v>14.5</v>
      </c>
      <c r="M13" s="9">
        <v>691.2</v>
      </c>
      <c r="N13" s="9">
        <v>20185.2</v>
      </c>
      <c r="O13" s="37">
        <v>29.2</v>
      </c>
      <c r="P13" s="36">
        <f t="shared" si="0"/>
        <v>2592</v>
      </c>
      <c r="Q13" s="31">
        <f t="shared" si="1"/>
        <v>37551.6</v>
      </c>
      <c r="R13" s="27">
        <f t="shared" si="2"/>
        <v>14.5</v>
      </c>
      <c r="S13" s="9">
        <f t="shared" si="3"/>
        <v>691.2</v>
      </c>
      <c r="T13" s="31">
        <f t="shared" si="4"/>
        <v>20185.2</v>
      </c>
      <c r="U13" s="27">
        <f t="shared" si="5"/>
        <v>29.2</v>
      </c>
      <c r="V13" s="9">
        <f t="shared" si="6"/>
        <v>3283.2</v>
      </c>
      <c r="W13" s="9">
        <f t="shared" si="7"/>
        <v>57736.8</v>
      </c>
      <c r="X13" s="37">
        <f t="shared" si="8"/>
        <v>17.6</v>
      </c>
    </row>
    <row r="14" spans="1:24" ht="17.25" customHeight="1">
      <c r="A14" s="19"/>
      <c r="B14" s="17" t="s">
        <v>29</v>
      </c>
      <c r="C14" s="18" t="s">
        <v>30</v>
      </c>
      <c r="D14" s="36">
        <v>0</v>
      </c>
      <c r="E14" s="31">
        <v>0</v>
      </c>
      <c r="F14" s="27">
        <v>0</v>
      </c>
      <c r="G14" s="9">
        <v>0</v>
      </c>
      <c r="H14" s="9">
        <v>0</v>
      </c>
      <c r="I14" s="37">
        <v>0</v>
      </c>
      <c r="J14" s="36">
        <v>2678.4</v>
      </c>
      <c r="K14" s="31">
        <v>40014</v>
      </c>
      <c r="L14" s="27">
        <v>14.9</v>
      </c>
      <c r="M14" s="9">
        <v>734.4</v>
      </c>
      <c r="N14" s="9">
        <v>21103.2</v>
      </c>
      <c r="O14" s="37">
        <v>28.7</v>
      </c>
      <c r="P14" s="36">
        <f t="shared" si="0"/>
        <v>2678.4</v>
      </c>
      <c r="Q14" s="31">
        <f t="shared" si="1"/>
        <v>40014</v>
      </c>
      <c r="R14" s="27">
        <f t="shared" si="2"/>
        <v>14.9</v>
      </c>
      <c r="S14" s="9">
        <f t="shared" si="3"/>
        <v>734.4</v>
      </c>
      <c r="T14" s="31">
        <f t="shared" si="4"/>
        <v>21103.2</v>
      </c>
      <c r="U14" s="27">
        <f t="shared" si="5"/>
        <v>28.7</v>
      </c>
      <c r="V14" s="9">
        <f t="shared" si="6"/>
        <v>3412.8</v>
      </c>
      <c r="W14" s="9">
        <f t="shared" si="7"/>
        <v>61117.2</v>
      </c>
      <c r="X14" s="37">
        <f t="shared" si="8"/>
        <v>17.9</v>
      </c>
    </row>
    <row r="15" spans="1:24" ht="17.25" customHeight="1">
      <c r="A15" s="19"/>
      <c r="B15" s="17" t="s">
        <v>32</v>
      </c>
      <c r="C15" s="18" t="s">
        <v>30</v>
      </c>
      <c r="D15" s="36">
        <v>0</v>
      </c>
      <c r="E15" s="31">
        <v>0</v>
      </c>
      <c r="F15" s="27">
        <v>0</v>
      </c>
      <c r="G15" s="9">
        <v>0</v>
      </c>
      <c r="H15" s="9">
        <v>0</v>
      </c>
      <c r="I15" s="37">
        <v>0</v>
      </c>
      <c r="J15" s="36">
        <v>1814.4</v>
      </c>
      <c r="K15" s="31">
        <v>24375.6</v>
      </c>
      <c r="L15" s="27">
        <v>13.4</v>
      </c>
      <c r="M15" s="9">
        <v>486</v>
      </c>
      <c r="N15" s="9">
        <v>17733.6</v>
      </c>
      <c r="O15" s="37">
        <v>36.5</v>
      </c>
      <c r="P15" s="36">
        <f t="shared" si="0"/>
        <v>1814.4</v>
      </c>
      <c r="Q15" s="31">
        <f t="shared" si="1"/>
        <v>24375.6</v>
      </c>
      <c r="R15" s="27">
        <f t="shared" si="2"/>
        <v>13.4</v>
      </c>
      <c r="S15" s="9">
        <f t="shared" si="3"/>
        <v>486</v>
      </c>
      <c r="T15" s="31">
        <f t="shared" si="4"/>
        <v>17733.6</v>
      </c>
      <c r="U15" s="27">
        <f t="shared" si="5"/>
        <v>36.5</v>
      </c>
      <c r="V15" s="9">
        <f t="shared" si="6"/>
        <v>2300.4</v>
      </c>
      <c r="W15" s="9">
        <f t="shared" si="7"/>
        <v>42109.2</v>
      </c>
      <c r="X15" s="37">
        <f t="shared" si="8"/>
        <v>18.3</v>
      </c>
    </row>
    <row r="16" spans="1:24" ht="17.25" customHeight="1">
      <c r="A16" s="16" t="s">
        <v>4</v>
      </c>
      <c r="B16" s="17" t="s">
        <v>39</v>
      </c>
      <c r="C16" s="18" t="s">
        <v>38</v>
      </c>
      <c r="D16" s="36">
        <v>0</v>
      </c>
      <c r="E16" s="31">
        <v>0</v>
      </c>
      <c r="F16" s="27">
        <v>0</v>
      </c>
      <c r="G16" s="9">
        <v>0</v>
      </c>
      <c r="H16" s="9">
        <v>0</v>
      </c>
      <c r="I16" s="37">
        <v>0</v>
      </c>
      <c r="J16" s="36">
        <v>9072</v>
      </c>
      <c r="K16" s="31">
        <v>78213.6</v>
      </c>
      <c r="L16" s="27">
        <v>8.6</v>
      </c>
      <c r="M16" s="9">
        <v>3304.8</v>
      </c>
      <c r="N16" s="9">
        <v>34603.2</v>
      </c>
      <c r="O16" s="37">
        <v>10.5</v>
      </c>
      <c r="P16" s="36">
        <f t="shared" si="0"/>
        <v>9072</v>
      </c>
      <c r="Q16" s="31">
        <f t="shared" si="1"/>
        <v>78213.6</v>
      </c>
      <c r="R16" s="27">
        <f t="shared" si="2"/>
        <v>8.6</v>
      </c>
      <c r="S16" s="9">
        <f t="shared" si="3"/>
        <v>3304.8</v>
      </c>
      <c r="T16" s="31">
        <f t="shared" si="4"/>
        <v>34603.2</v>
      </c>
      <c r="U16" s="27">
        <f t="shared" si="5"/>
        <v>10.5</v>
      </c>
      <c r="V16" s="9">
        <f t="shared" si="6"/>
        <v>12376.8</v>
      </c>
      <c r="W16" s="9">
        <f t="shared" si="7"/>
        <v>112816.8</v>
      </c>
      <c r="X16" s="37">
        <f t="shared" si="8"/>
        <v>9.1</v>
      </c>
    </row>
    <row r="17" spans="1:24" ht="17.25" customHeight="1">
      <c r="A17" s="19"/>
      <c r="B17" s="17" t="s">
        <v>32</v>
      </c>
      <c r="C17" s="18" t="s">
        <v>30</v>
      </c>
      <c r="D17" s="36">
        <v>0</v>
      </c>
      <c r="E17" s="31">
        <v>0</v>
      </c>
      <c r="F17" s="27">
        <v>0</v>
      </c>
      <c r="G17" s="9">
        <v>0</v>
      </c>
      <c r="H17" s="9">
        <v>0</v>
      </c>
      <c r="I17" s="37">
        <v>0</v>
      </c>
      <c r="J17" s="36">
        <v>4060.8</v>
      </c>
      <c r="K17" s="31">
        <v>83527.2</v>
      </c>
      <c r="L17" s="27">
        <v>20.6</v>
      </c>
      <c r="M17" s="9">
        <v>1231.2</v>
      </c>
      <c r="N17" s="9">
        <v>46299.6</v>
      </c>
      <c r="O17" s="37">
        <v>37.6</v>
      </c>
      <c r="P17" s="36">
        <f t="shared" si="0"/>
        <v>4060.8</v>
      </c>
      <c r="Q17" s="31">
        <f t="shared" si="1"/>
        <v>83527.2</v>
      </c>
      <c r="R17" s="27">
        <f t="shared" si="2"/>
        <v>20.6</v>
      </c>
      <c r="S17" s="9">
        <f t="shared" si="3"/>
        <v>1231.2</v>
      </c>
      <c r="T17" s="31">
        <f t="shared" si="4"/>
        <v>46299.6</v>
      </c>
      <c r="U17" s="27">
        <f t="shared" si="5"/>
        <v>37.6</v>
      </c>
      <c r="V17" s="9">
        <f t="shared" si="6"/>
        <v>5292</v>
      </c>
      <c r="W17" s="9">
        <f t="shared" si="7"/>
        <v>129826.79999999999</v>
      </c>
      <c r="X17" s="37">
        <f t="shared" si="8"/>
        <v>24.5</v>
      </c>
    </row>
    <row r="18" spans="1:24" ht="17.25" customHeight="1">
      <c r="A18" s="16" t="s">
        <v>5</v>
      </c>
      <c r="B18" s="17" t="s">
        <v>39</v>
      </c>
      <c r="C18" s="18" t="s">
        <v>38</v>
      </c>
      <c r="D18" s="36">
        <v>0</v>
      </c>
      <c r="E18" s="31">
        <v>0</v>
      </c>
      <c r="F18" s="27">
        <v>0</v>
      </c>
      <c r="G18" s="9">
        <v>0</v>
      </c>
      <c r="H18" s="9">
        <v>0</v>
      </c>
      <c r="I18" s="37">
        <v>0</v>
      </c>
      <c r="J18" s="36">
        <v>2246.4</v>
      </c>
      <c r="K18" s="31">
        <v>51224.4</v>
      </c>
      <c r="L18" s="27">
        <v>22.8</v>
      </c>
      <c r="M18" s="9">
        <v>1760.4</v>
      </c>
      <c r="N18" s="9">
        <v>48675.6</v>
      </c>
      <c r="O18" s="37">
        <v>27.7</v>
      </c>
      <c r="P18" s="36">
        <f t="shared" si="0"/>
        <v>2246.4</v>
      </c>
      <c r="Q18" s="31">
        <f t="shared" si="1"/>
        <v>51224.4</v>
      </c>
      <c r="R18" s="27">
        <f t="shared" si="2"/>
        <v>22.8</v>
      </c>
      <c r="S18" s="9">
        <f t="shared" si="3"/>
        <v>1760.4</v>
      </c>
      <c r="T18" s="31">
        <f t="shared" si="4"/>
        <v>48675.6</v>
      </c>
      <c r="U18" s="27">
        <f t="shared" si="5"/>
        <v>27.7</v>
      </c>
      <c r="V18" s="9">
        <f t="shared" si="6"/>
        <v>4006.8</v>
      </c>
      <c r="W18" s="9">
        <f t="shared" si="7"/>
        <v>99900</v>
      </c>
      <c r="X18" s="37">
        <f t="shared" si="8"/>
        <v>24.9</v>
      </c>
    </row>
    <row r="19" spans="1:24" ht="17.25" customHeight="1">
      <c r="A19" s="19"/>
      <c r="B19" s="17" t="s">
        <v>29</v>
      </c>
      <c r="C19" s="18" t="s">
        <v>30</v>
      </c>
      <c r="D19" s="36">
        <v>0</v>
      </c>
      <c r="E19" s="31">
        <v>0</v>
      </c>
      <c r="F19" s="27">
        <v>0</v>
      </c>
      <c r="G19" s="9">
        <v>0</v>
      </c>
      <c r="H19" s="9">
        <v>0</v>
      </c>
      <c r="I19" s="37">
        <v>0</v>
      </c>
      <c r="J19" s="36">
        <v>11728.8</v>
      </c>
      <c r="K19" s="31">
        <v>154634.4</v>
      </c>
      <c r="L19" s="27">
        <v>13.2</v>
      </c>
      <c r="M19" s="9">
        <v>8478</v>
      </c>
      <c r="N19" s="9">
        <v>98668.8</v>
      </c>
      <c r="O19" s="37">
        <v>11.6</v>
      </c>
      <c r="P19" s="36">
        <f t="shared" si="0"/>
        <v>11728.8</v>
      </c>
      <c r="Q19" s="31">
        <f t="shared" si="1"/>
        <v>154634.4</v>
      </c>
      <c r="R19" s="27">
        <f t="shared" si="2"/>
        <v>13.2</v>
      </c>
      <c r="S19" s="9">
        <f t="shared" si="3"/>
        <v>8478</v>
      </c>
      <c r="T19" s="31">
        <f t="shared" si="4"/>
        <v>98668.8</v>
      </c>
      <c r="U19" s="27">
        <f t="shared" si="5"/>
        <v>11.6</v>
      </c>
      <c r="V19" s="9">
        <f t="shared" si="6"/>
        <v>20206.8</v>
      </c>
      <c r="W19" s="9">
        <f t="shared" si="7"/>
        <v>253303.2</v>
      </c>
      <c r="X19" s="37">
        <f t="shared" si="8"/>
        <v>12.5</v>
      </c>
    </row>
    <row r="20" spans="1:24" ht="17.25" customHeight="1">
      <c r="A20" s="16" t="s">
        <v>6</v>
      </c>
      <c r="B20" s="17" t="s">
        <v>39</v>
      </c>
      <c r="C20" s="18" t="s">
        <v>76</v>
      </c>
      <c r="D20" s="36">
        <v>0</v>
      </c>
      <c r="E20" s="31">
        <v>0</v>
      </c>
      <c r="F20" s="27">
        <v>0</v>
      </c>
      <c r="G20" s="9">
        <v>0</v>
      </c>
      <c r="H20" s="9">
        <v>0</v>
      </c>
      <c r="I20" s="37">
        <v>0</v>
      </c>
      <c r="J20" s="36">
        <v>2397.6</v>
      </c>
      <c r="K20" s="31">
        <v>66960</v>
      </c>
      <c r="L20" s="27">
        <v>27.9</v>
      </c>
      <c r="M20" s="9">
        <v>1080</v>
      </c>
      <c r="N20" s="9">
        <v>18824.4</v>
      </c>
      <c r="O20" s="37">
        <v>17.4</v>
      </c>
      <c r="P20" s="36">
        <f t="shared" si="0"/>
        <v>2397.6</v>
      </c>
      <c r="Q20" s="31">
        <f t="shared" si="1"/>
        <v>66960</v>
      </c>
      <c r="R20" s="27">
        <f t="shared" si="2"/>
        <v>27.9</v>
      </c>
      <c r="S20" s="9">
        <f t="shared" si="3"/>
        <v>1080</v>
      </c>
      <c r="T20" s="31">
        <f t="shared" si="4"/>
        <v>18824.4</v>
      </c>
      <c r="U20" s="27">
        <f t="shared" si="5"/>
        <v>17.4</v>
      </c>
      <c r="V20" s="9">
        <f t="shared" si="6"/>
        <v>3477.6</v>
      </c>
      <c r="W20" s="9">
        <f t="shared" si="7"/>
        <v>85784.4</v>
      </c>
      <c r="X20" s="37">
        <f t="shared" si="8"/>
        <v>24.7</v>
      </c>
    </row>
    <row r="21" spans="1:24" ht="17.25" customHeight="1">
      <c r="A21" s="19"/>
      <c r="B21" s="17" t="s">
        <v>31</v>
      </c>
      <c r="C21" s="18" t="s">
        <v>76</v>
      </c>
      <c r="D21" s="36">
        <v>0</v>
      </c>
      <c r="E21" s="31">
        <v>0</v>
      </c>
      <c r="F21" s="27">
        <v>0</v>
      </c>
      <c r="G21" s="9">
        <v>0</v>
      </c>
      <c r="H21" s="9">
        <v>0</v>
      </c>
      <c r="I21" s="37">
        <v>0</v>
      </c>
      <c r="J21" s="36">
        <v>399.6</v>
      </c>
      <c r="K21" s="31">
        <v>7041.6</v>
      </c>
      <c r="L21" s="27">
        <v>17.6</v>
      </c>
      <c r="M21" s="9">
        <v>216</v>
      </c>
      <c r="N21" s="9">
        <v>6631.2</v>
      </c>
      <c r="O21" s="37">
        <v>30.7</v>
      </c>
      <c r="P21" s="36">
        <f t="shared" si="0"/>
        <v>399.6</v>
      </c>
      <c r="Q21" s="31">
        <f t="shared" si="1"/>
        <v>7041.6</v>
      </c>
      <c r="R21" s="27">
        <f t="shared" si="2"/>
        <v>17.6</v>
      </c>
      <c r="S21" s="9">
        <f t="shared" si="3"/>
        <v>216</v>
      </c>
      <c r="T21" s="31">
        <f t="shared" si="4"/>
        <v>6631.2</v>
      </c>
      <c r="U21" s="27">
        <f t="shared" si="5"/>
        <v>30.7</v>
      </c>
      <c r="V21" s="9">
        <f t="shared" si="6"/>
        <v>615.6</v>
      </c>
      <c r="W21" s="9">
        <f t="shared" si="7"/>
        <v>13672.8</v>
      </c>
      <c r="X21" s="37">
        <f t="shared" si="8"/>
        <v>22.2</v>
      </c>
    </row>
    <row r="22" spans="1:24" ht="17.25" customHeight="1">
      <c r="A22" s="19"/>
      <c r="B22" s="17" t="s">
        <v>57</v>
      </c>
      <c r="C22" s="18" t="s">
        <v>76</v>
      </c>
      <c r="D22" s="36">
        <v>0</v>
      </c>
      <c r="E22" s="31">
        <v>0</v>
      </c>
      <c r="F22" s="27">
        <v>0</v>
      </c>
      <c r="G22" s="9">
        <v>0</v>
      </c>
      <c r="H22" s="9">
        <v>0</v>
      </c>
      <c r="I22" s="37">
        <v>0</v>
      </c>
      <c r="J22" s="36">
        <v>1177.2</v>
      </c>
      <c r="K22" s="31">
        <v>11826</v>
      </c>
      <c r="L22" s="27">
        <v>10</v>
      </c>
      <c r="M22" s="9">
        <v>518.4</v>
      </c>
      <c r="N22" s="9">
        <v>19137.6</v>
      </c>
      <c r="O22" s="37">
        <v>36.9</v>
      </c>
      <c r="P22" s="36">
        <f t="shared" si="0"/>
        <v>1177.2</v>
      </c>
      <c r="Q22" s="31">
        <f t="shared" si="1"/>
        <v>11826</v>
      </c>
      <c r="R22" s="27">
        <f t="shared" si="2"/>
        <v>10</v>
      </c>
      <c r="S22" s="9">
        <f t="shared" si="3"/>
        <v>518.4</v>
      </c>
      <c r="T22" s="31">
        <f t="shared" si="4"/>
        <v>19137.6</v>
      </c>
      <c r="U22" s="27">
        <f t="shared" si="5"/>
        <v>36.9</v>
      </c>
      <c r="V22" s="9">
        <f t="shared" si="6"/>
        <v>1695.6</v>
      </c>
      <c r="W22" s="9">
        <f t="shared" si="7"/>
        <v>30963.6</v>
      </c>
      <c r="X22" s="37">
        <f t="shared" si="8"/>
        <v>18.3</v>
      </c>
    </row>
    <row r="23" spans="1:24" ht="17.25" customHeight="1">
      <c r="A23" s="19"/>
      <c r="B23" s="20" t="s">
        <v>46</v>
      </c>
      <c r="C23" s="18" t="s">
        <v>76</v>
      </c>
      <c r="D23" s="36">
        <v>0</v>
      </c>
      <c r="E23" s="31">
        <v>0</v>
      </c>
      <c r="F23" s="27">
        <v>0</v>
      </c>
      <c r="G23" s="9">
        <v>0</v>
      </c>
      <c r="H23" s="9">
        <v>0</v>
      </c>
      <c r="I23" s="37">
        <v>0</v>
      </c>
      <c r="J23" s="36">
        <v>2062.8</v>
      </c>
      <c r="K23" s="31">
        <v>26006.4</v>
      </c>
      <c r="L23" s="27">
        <v>12.6</v>
      </c>
      <c r="M23" s="9">
        <v>799.2</v>
      </c>
      <c r="N23" s="9">
        <v>21492</v>
      </c>
      <c r="O23" s="37">
        <v>26.9</v>
      </c>
      <c r="P23" s="36">
        <f t="shared" si="0"/>
        <v>2062.8</v>
      </c>
      <c r="Q23" s="31">
        <f t="shared" si="1"/>
        <v>26006.4</v>
      </c>
      <c r="R23" s="27">
        <f t="shared" si="2"/>
        <v>12.6</v>
      </c>
      <c r="S23" s="9">
        <f t="shared" si="3"/>
        <v>799.2</v>
      </c>
      <c r="T23" s="31">
        <f t="shared" si="4"/>
        <v>21492</v>
      </c>
      <c r="U23" s="27">
        <f t="shared" si="5"/>
        <v>26.9</v>
      </c>
      <c r="V23" s="9">
        <f t="shared" si="6"/>
        <v>2862</v>
      </c>
      <c r="W23" s="9">
        <f t="shared" si="7"/>
        <v>47498.4</v>
      </c>
      <c r="X23" s="37">
        <f t="shared" si="8"/>
        <v>16.6</v>
      </c>
    </row>
    <row r="24" spans="1:24" ht="17.25" customHeight="1">
      <c r="A24" s="16" t="s">
        <v>7</v>
      </c>
      <c r="B24" s="20" t="s">
        <v>39</v>
      </c>
      <c r="C24" s="18" t="s">
        <v>30</v>
      </c>
      <c r="D24" s="36">
        <v>0</v>
      </c>
      <c r="E24" s="31">
        <v>0</v>
      </c>
      <c r="F24" s="27">
        <v>0</v>
      </c>
      <c r="G24" s="9">
        <v>0</v>
      </c>
      <c r="H24" s="9">
        <v>0</v>
      </c>
      <c r="I24" s="37">
        <v>0</v>
      </c>
      <c r="J24" s="36">
        <v>2905.2</v>
      </c>
      <c r="K24" s="31">
        <v>71344.8</v>
      </c>
      <c r="L24" s="27">
        <v>24.6</v>
      </c>
      <c r="M24" s="9">
        <v>2106</v>
      </c>
      <c r="N24" s="9">
        <v>35110.8</v>
      </c>
      <c r="O24" s="37">
        <v>16.7</v>
      </c>
      <c r="P24" s="36">
        <f t="shared" si="0"/>
        <v>2905.2</v>
      </c>
      <c r="Q24" s="31">
        <f t="shared" si="1"/>
        <v>71344.8</v>
      </c>
      <c r="R24" s="27">
        <f t="shared" si="2"/>
        <v>24.6</v>
      </c>
      <c r="S24" s="9">
        <f t="shared" si="3"/>
        <v>2106</v>
      </c>
      <c r="T24" s="31">
        <f t="shared" si="4"/>
        <v>35110.8</v>
      </c>
      <c r="U24" s="27">
        <f t="shared" si="5"/>
        <v>16.7</v>
      </c>
      <c r="V24" s="9">
        <f t="shared" si="6"/>
        <v>5011.2</v>
      </c>
      <c r="W24" s="9">
        <f t="shared" si="7"/>
        <v>106455.6</v>
      </c>
      <c r="X24" s="37">
        <f t="shared" si="8"/>
        <v>21.2</v>
      </c>
    </row>
    <row r="25" spans="1:24" ht="17.25" customHeight="1">
      <c r="A25" s="19"/>
      <c r="B25" s="20" t="s">
        <v>57</v>
      </c>
      <c r="C25" s="18" t="s">
        <v>30</v>
      </c>
      <c r="D25" s="36">
        <v>0</v>
      </c>
      <c r="E25" s="31">
        <v>0</v>
      </c>
      <c r="F25" s="27">
        <v>0</v>
      </c>
      <c r="G25" s="9">
        <v>0</v>
      </c>
      <c r="H25" s="9">
        <v>0</v>
      </c>
      <c r="I25" s="37">
        <v>0</v>
      </c>
      <c r="J25" s="36">
        <v>615.6</v>
      </c>
      <c r="K25" s="31">
        <v>5378.4</v>
      </c>
      <c r="L25" s="27">
        <v>8.7</v>
      </c>
      <c r="M25" s="9">
        <v>442.8</v>
      </c>
      <c r="N25" s="9">
        <v>12808.8</v>
      </c>
      <c r="O25" s="37">
        <v>28.9</v>
      </c>
      <c r="P25" s="36">
        <f t="shared" si="0"/>
        <v>615.6</v>
      </c>
      <c r="Q25" s="31">
        <f t="shared" si="1"/>
        <v>5378.4</v>
      </c>
      <c r="R25" s="27">
        <f t="shared" si="2"/>
        <v>8.7</v>
      </c>
      <c r="S25" s="9">
        <f t="shared" si="3"/>
        <v>442.8</v>
      </c>
      <c r="T25" s="31">
        <f t="shared" si="4"/>
        <v>12808.8</v>
      </c>
      <c r="U25" s="27">
        <f t="shared" si="5"/>
        <v>28.9</v>
      </c>
      <c r="V25" s="9">
        <f t="shared" si="6"/>
        <v>1058.4</v>
      </c>
      <c r="W25" s="9">
        <f t="shared" si="7"/>
        <v>18187.199999999997</v>
      </c>
      <c r="X25" s="37">
        <f t="shared" si="8"/>
        <v>17.2</v>
      </c>
    </row>
    <row r="26" spans="1:24" ht="17.25" customHeight="1">
      <c r="A26" s="19"/>
      <c r="B26" s="20" t="s">
        <v>46</v>
      </c>
      <c r="C26" s="18" t="s">
        <v>30</v>
      </c>
      <c r="D26" s="36">
        <v>0</v>
      </c>
      <c r="E26" s="31">
        <v>0</v>
      </c>
      <c r="F26" s="27">
        <v>0</v>
      </c>
      <c r="G26" s="9">
        <v>0</v>
      </c>
      <c r="H26" s="9">
        <v>0</v>
      </c>
      <c r="I26" s="37">
        <v>0</v>
      </c>
      <c r="J26" s="36">
        <v>1468.8</v>
      </c>
      <c r="K26" s="31">
        <v>22053.6</v>
      </c>
      <c r="L26" s="27">
        <v>15</v>
      </c>
      <c r="M26" s="9">
        <v>1058.4</v>
      </c>
      <c r="N26" s="9">
        <v>33091.2</v>
      </c>
      <c r="O26" s="37">
        <v>31.3</v>
      </c>
      <c r="P26" s="36">
        <f t="shared" si="0"/>
        <v>1468.8</v>
      </c>
      <c r="Q26" s="31">
        <f t="shared" si="1"/>
        <v>22053.6</v>
      </c>
      <c r="R26" s="27">
        <f t="shared" si="2"/>
        <v>15</v>
      </c>
      <c r="S26" s="9">
        <f t="shared" si="3"/>
        <v>1058.4</v>
      </c>
      <c r="T26" s="31">
        <f t="shared" si="4"/>
        <v>33091.2</v>
      </c>
      <c r="U26" s="27">
        <f t="shared" si="5"/>
        <v>31.3</v>
      </c>
      <c r="V26" s="9">
        <f t="shared" si="6"/>
        <v>2527.2</v>
      </c>
      <c r="W26" s="9">
        <f t="shared" si="7"/>
        <v>55144.799999999996</v>
      </c>
      <c r="X26" s="37">
        <f t="shared" si="8"/>
        <v>21.8</v>
      </c>
    </row>
    <row r="27" spans="1:24" ht="17.25" customHeight="1">
      <c r="A27" s="16" t="s">
        <v>8</v>
      </c>
      <c r="B27" s="20" t="s">
        <v>33</v>
      </c>
      <c r="C27" s="18" t="s">
        <v>30</v>
      </c>
      <c r="D27" s="36">
        <v>0</v>
      </c>
      <c r="E27" s="31">
        <v>0</v>
      </c>
      <c r="F27" s="27">
        <v>0</v>
      </c>
      <c r="G27" s="9">
        <v>0</v>
      </c>
      <c r="H27" s="9">
        <v>0</v>
      </c>
      <c r="I27" s="37">
        <v>0</v>
      </c>
      <c r="J27" s="36">
        <v>5000.4</v>
      </c>
      <c r="K27" s="31">
        <v>71992.8</v>
      </c>
      <c r="L27" s="27">
        <v>14.4</v>
      </c>
      <c r="M27" s="9">
        <v>0</v>
      </c>
      <c r="N27" s="9">
        <v>0</v>
      </c>
      <c r="O27" s="37">
        <v>0</v>
      </c>
      <c r="P27" s="36">
        <f t="shared" si="0"/>
        <v>5000.4</v>
      </c>
      <c r="Q27" s="31">
        <f t="shared" si="1"/>
        <v>71992.8</v>
      </c>
      <c r="R27" s="27">
        <f t="shared" si="2"/>
        <v>14.4</v>
      </c>
      <c r="S27" s="9">
        <f t="shared" si="3"/>
        <v>0</v>
      </c>
      <c r="T27" s="31">
        <f t="shared" si="4"/>
        <v>0</v>
      </c>
      <c r="U27" s="27">
        <f t="shared" si="5"/>
        <v>0</v>
      </c>
      <c r="V27" s="9">
        <f t="shared" si="6"/>
        <v>5000.4</v>
      </c>
      <c r="W27" s="9">
        <f t="shared" si="7"/>
        <v>71992.8</v>
      </c>
      <c r="X27" s="37">
        <f t="shared" si="8"/>
        <v>14.4</v>
      </c>
    </row>
    <row r="28" spans="1:24" ht="17.25" customHeight="1">
      <c r="A28" s="19"/>
      <c r="B28" s="20" t="s">
        <v>39</v>
      </c>
      <c r="C28" s="18" t="s">
        <v>38</v>
      </c>
      <c r="D28" s="36">
        <v>0</v>
      </c>
      <c r="E28" s="31">
        <v>0</v>
      </c>
      <c r="F28" s="27">
        <v>0</v>
      </c>
      <c r="G28" s="9">
        <v>0</v>
      </c>
      <c r="H28" s="9">
        <v>0</v>
      </c>
      <c r="I28" s="37">
        <v>0</v>
      </c>
      <c r="J28" s="36">
        <v>1123.2</v>
      </c>
      <c r="K28" s="31">
        <v>13942.8</v>
      </c>
      <c r="L28" s="27">
        <v>12.4</v>
      </c>
      <c r="M28" s="9">
        <v>0</v>
      </c>
      <c r="N28" s="9">
        <v>0</v>
      </c>
      <c r="O28" s="37">
        <v>0</v>
      </c>
      <c r="P28" s="36">
        <f t="shared" si="0"/>
        <v>1123.2</v>
      </c>
      <c r="Q28" s="31">
        <f t="shared" si="1"/>
        <v>13942.8</v>
      </c>
      <c r="R28" s="27">
        <f t="shared" si="2"/>
        <v>12.4</v>
      </c>
      <c r="S28" s="9">
        <f t="shared" si="3"/>
        <v>0</v>
      </c>
      <c r="T28" s="31">
        <f t="shared" si="4"/>
        <v>0</v>
      </c>
      <c r="U28" s="27">
        <f t="shared" si="5"/>
        <v>0</v>
      </c>
      <c r="V28" s="9">
        <f t="shared" si="6"/>
        <v>1123.2</v>
      </c>
      <c r="W28" s="9">
        <f t="shared" si="7"/>
        <v>13942.8</v>
      </c>
      <c r="X28" s="37">
        <f t="shared" si="8"/>
        <v>12.4</v>
      </c>
    </row>
    <row r="29" spans="1:24" ht="17.25" customHeight="1">
      <c r="A29" s="19"/>
      <c r="B29" s="17" t="s">
        <v>35</v>
      </c>
      <c r="C29" s="18" t="s">
        <v>30</v>
      </c>
      <c r="D29" s="36">
        <v>0</v>
      </c>
      <c r="E29" s="31">
        <v>0</v>
      </c>
      <c r="F29" s="27">
        <v>0</v>
      </c>
      <c r="G29" s="9">
        <v>0</v>
      </c>
      <c r="H29" s="9">
        <v>0</v>
      </c>
      <c r="I29" s="37">
        <v>0</v>
      </c>
      <c r="J29" s="36">
        <v>2062.8</v>
      </c>
      <c r="K29" s="31">
        <v>38426.4</v>
      </c>
      <c r="L29" s="27">
        <v>18.6</v>
      </c>
      <c r="M29" s="9">
        <v>626.4</v>
      </c>
      <c r="N29" s="9">
        <v>6804</v>
      </c>
      <c r="O29" s="37">
        <v>10.9</v>
      </c>
      <c r="P29" s="36">
        <f t="shared" si="0"/>
        <v>2062.8</v>
      </c>
      <c r="Q29" s="31">
        <f t="shared" si="1"/>
        <v>38426.4</v>
      </c>
      <c r="R29" s="27">
        <f t="shared" si="2"/>
        <v>18.6</v>
      </c>
      <c r="S29" s="9">
        <f t="shared" si="3"/>
        <v>626.4</v>
      </c>
      <c r="T29" s="31">
        <f t="shared" si="4"/>
        <v>6804</v>
      </c>
      <c r="U29" s="27">
        <f t="shared" si="5"/>
        <v>10.9</v>
      </c>
      <c r="V29" s="9">
        <f t="shared" si="6"/>
        <v>2689.2000000000003</v>
      </c>
      <c r="W29" s="9">
        <f t="shared" si="7"/>
        <v>45230.4</v>
      </c>
      <c r="X29" s="37">
        <f t="shared" si="8"/>
        <v>16.8</v>
      </c>
    </row>
    <row r="30" spans="1:24" ht="17.25" customHeight="1">
      <c r="A30" s="21"/>
      <c r="B30" s="17" t="s">
        <v>32</v>
      </c>
      <c r="C30" s="18" t="s">
        <v>30</v>
      </c>
      <c r="D30" s="36">
        <v>0</v>
      </c>
      <c r="E30" s="31">
        <v>0</v>
      </c>
      <c r="F30" s="27">
        <v>0</v>
      </c>
      <c r="G30" s="9">
        <v>0</v>
      </c>
      <c r="H30" s="9">
        <v>0</v>
      </c>
      <c r="I30" s="37">
        <v>0</v>
      </c>
      <c r="J30" s="36">
        <v>3024</v>
      </c>
      <c r="K30" s="31">
        <v>40942.8</v>
      </c>
      <c r="L30" s="27">
        <v>13.5</v>
      </c>
      <c r="M30" s="9">
        <v>0</v>
      </c>
      <c r="N30" s="9">
        <v>0</v>
      </c>
      <c r="O30" s="37">
        <v>0</v>
      </c>
      <c r="P30" s="36">
        <f t="shared" si="0"/>
        <v>3024</v>
      </c>
      <c r="Q30" s="31">
        <f t="shared" si="1"/>
        <v>40942.8</v>
      </c>
      <c r="R30" s="27">
        <f t="shared" si="2"/>
        <v>13.5</v>
      </c>
      <c r="S30" s="9">
        <f t="shared" si="3"/>
        <v>0</v>
      </c>
      <c r="T30" s="31">
        <f t="shared" si="4"/>
        <v>0</v>
      </c>
      <c r="U30" s="27">
        <f t="shared" si="5"/>
        <v>0</v>
      </c>
      <c r="V30" s="9">
        <f t="shared" si="6"/>
        <v>3024</v>
      </c>
      <c r="W30" s="9">
        <f t="shared" si="7"/>
        <v>40942.8</v>
      </c>
      <c r="X30" s="37">
        <f t="shared" si="8"/>
        <v>13.5</v>
      </c>
    </row>
    <row r="31" spans="1:24" ht="17.25" customHeight="1">
      <c r="A31" s="16" t="s">
        <v>9</v>
      </c>
      <c r="B31" s="17" t="s">
        <v>33</v>
      </c>
      <c r="C31" s="18" t="s">
        <v>38</v>
      </c>
      <c r="D31" s="36">
        <v>4914</v>
      </c>
      <c r="E31" s="31">
        <v>184582.8</v>
      </c>
      <c r="F31" s="27">
        <v>37.6</v>
      </c>
      <c r="G31" s="9">
        <v>0</v>
      </c>
      <c r="H31" s="9">
        <v>0</v>
      </c>
      <c r="I31" s="37">
        <v>0</v>
      </c>
      <c r="J31" s="36">
        <v>0</v>
      </c>
      <c r="K31" s="31">
        <v>0</v>
      </c>
      <c r="L31" s="27">
        <v>0</v>
      </c>
      <c r="M31" s="9">
        <v>0</v>
      </c>
      <c r="N31" s="9">
        <v>0</v>
      </c>
      <c r="O31" s="37">
        <v>0</v>
      </c>
      <c r="P31" s="36">
        <f t="shared" si="0"/>
        <v>4914</v>
      </c>
      <c r="Q31" s="31">
        <f t="shared" si="1"/>
        <v>184582.8</v>
      </c>
      <c r="R31" s="27">
        <f t="shared" si="2"/>
        <v>37.6</v>
      </c>
      <c r="S31" s="9">
        <f t="shared" si="3"/>
        <v>0</v>
      </c>
      <c r="T31" s="31">
        <f t="shared" si="4"/>
        <v>0</v>
      </c>
      <c r="U31" s="27">
        <f t="shared" si="5"/>
        <v>0</v>
      </c>
      <c r="V31" s="9">
        <f t="shared" si="6"/>
        <v>4914</v>
      </c>
      <c r="W31" s="9">
        <f t="shared" si="7"/>
        <v>184582.8</v>
      </c>
      <c r="X31" s="37">
        <f t="shared" si="8"/>
        <v>37.6</v>
      </c>
    </row>
    <row r="32" spans="1:24" ht="17.25" customHeight="1">
      <c r="A32" s="21"/>
      <c r="B32" s="17" t="s">
        <v>40</v>
      </c>
      <c r="C32" s="18" t="s">
        <v>30</v>
      </c>
      <c r="D32" s="36">
        <v>1004.4</v>
      </c>
      <c r="E32" s="31">
        <v>44452.8</v>
      </c>
      <c r="F32" s="27">
        <v>44.3</v>
      </c>
      <c r="G32" s="9">
        <v>0</v>
      </c>
      <c r="H32" s="9">
        <v>0</v>
      </c>
      <c r="I32" s="37">
        <v>0</v>
      </c>
      <c r="J32" s="36">
        <v>0</v>
      </c>
      <c r="K32" s="31">
        <v>0</v>
      </c>
      <c r="L32" s="27">
        <v>0</v>
      </c>
      <c r="M32" s="9">
        <v>0</v>
      </c>
      <c r="N32" s="9">
        <v>0</v>
      </c>
      <c r="O32" s="37">
        <v>0</v>
      </c>
      <c r="P32" s="36">
        <f t="shared" si="0"/>
        <v>1004.4</v>
      </c>
      <c r="Q32" s="31">
        <f t="shared" si="1"/>
        <v>44452.8</v>
      </c>
      <c r="R32" s="27">
        <f t="shared" si="2"/>
        <v>44.3</v>
      </c>
      <c r="S32" s="9">
        <f t="shared" si="3"/>
        <v>0</v>
      </c>
      <c r="T32" s="31">
        <f t="shared" si="4"/>
        <v>0</v>
      </c>
      <c r="U32" s="27">
        <f t="shared" si="5"/>
        <v>0</v>
      </c>
      <c r="V32" s="9">
        <f t="shared" si="6"/>
        <v>1004.4</v>
      </c>
      <c r="W32" s="9">
        <f t="shared" si="7"/>
        <v>44452.8</v>
      </c>
      <c r="X32" s="37">
        <f t="shared" si="8"/>
        <v>44.3</v>
      </c>
    </row>
    <row r="33" spans="1:24" ht="17.25" customHeight="1">
      <c r="A33" s="16" t="s">
        <v>10</v>
      </c>
      <c r="B33" s="17" t="s">
        <v>33</v>
      </c>
      <c r="C33" s="18" t="s">
        <v>38</v>
      </c>
      <c r="D33" s="36">
        <v>9028.8</v>
      </c>
      <c r="E33" s="31">
        <v>188956.8</v>
      </c>
      <c r="F33" s="27">
        <v>20.9</v>
      </c>
      <c r="G33" s="9">
        <v>0</v>
      </c>
      <c r="H33" s="9">
        <v>0</v>
      </c>
      <c r="I33" s="37">
        <v>0</v>
      </c>
      <c r="J33" s="36">
        <v>0</v>
      </c>
      <c r="K33" s="31">
        <v>0</v>
      </c>
      <c r="L33" s="27">
        <v>0</v>
      </c>
      <c r="M33" s="9">
        <v>0</v>
      </c>
      <c r="N33" s="9">
        <v>0</v>
      </c>
      <c r="O33" s="37">
        <v>0</v>
      </c>
      <c r="P33" s="36">
        <f t="shared" si="0"/>
        <v>9028.8</v>
      </c>
      <c r="Q33" s="31">
        <f t="shared" si="1"/>
        <v>188956.8</v>
      </c>
      <c r="R33" s="27">
        <f t="shared" si="2"/>
        <v>20.9</v>
      </c>
      <c r="S33" s="9">
        <f t="shared" si="3"/>
        <v>0</v>
      </c>
      <c r="T33" s="31">
        <f t="shared" si="4"/>
        <v>0</v>
      </c>
      <c r="U33" s="27">
        <f t="shared" si="5"/>
        <v>0</v>
      </c>
      <c r="V33" s="9">
        <f t="shared" si="6"/>
        <v>9028.8</v>
      </c>
      <c r="W33" s="9">
        <f t="shared" si="7"/>
        <v>188956.8</v>
      </c>
      <c r="X33" s="37">
        <f t="shared" si="8"/>
        <v>20.9</v>
      </c>
    </row>
    <row r="34" spans="1:24" ht="17.25" customHeight="1">
      <c r="A34" s="21"/>
      <c r="B34" s="17" t="s">
        <v>35</v>
      </c>
      <c r="C34" s="18" t="s">
        <v>30</v>
      </c>
      <c r="D34" s="36">
        <v>799.2</v>
      </c>
      <c r="E34" s="31">
        <v>25444.8</v>
      </c>
      <c r="F34" s="27">
        <v>31.8</v>
      </c>
      <c r="G34" s="9">
        <v>0</v>
      </c>
      <c r="H34" s="9">
        <v>0</v>
      </c>
      <c r="I34" s="37">
        <v>0</v>
      </c>
      <c r="J34" s="36">
        <v>0</v>
      </c>
      <c r="K34" s="31">
        <v>0</v>
      </c>
      <c r="L34" s="27">
        <v>0</v>
      </c>
      <c r="M34" s="9">
        <v>0</v>
      </c>
      <c r="N34" s="9">
        <v>0</v>
      </c>
      <c r="O34" s="37">
        <v>0</v>
      </c>
      <c r="P34" s="36">
        <f t="shared" si="0"/>
        <v>799.2</v>
      </c>
      <c r="Q34" s="31">
        <f t="shared" si="1"/>
        <v>25444.8</v>
      </c>
      <c r="R34" s="27">
        <f t="shared" si="2"/>
        <v>31.8</v>
      </c>
      <c r="S34" s="9">
        <f t="shared" si="3"/>
        <v>0</v>
      </c>
      <c r="T34" s="31">
        <f t="shared" si="4"/>
        <v>0</v>
      </c>
      <c r="U34" s="27">
        <f t="shared" si="5"/>
        <v>0</v>
      </c>
      <c r="V34" s="9">
        <f t="shared" si="6"/>
        <v>799.2</v>
      </c>
      <c r="W34" s="9">
        <f t="shared" si="7"/>
        <v>25444.8</v>
      </c>
      <c r="X34" s="37">
        <f t="shared" si="8"/>
        <v>31.8</v>
      </c>
    </row>
    <row r="35" spans="1:24" ht="17.25" customHeight="1">
      <c r="A35" s="16" t="s">
        <v>11</v>
      </c>
      <c r="B35" s="17" t="s">
        <v>33</v>
      </c>
      <c r="C35" s="18" t="s">
        <v>30</v>
      </c>
      <c r="D35" s="36">
        <v>6210</v>
      </c>
      <c r="E35" s="31">
        <v>143046</v>
      </c>
      <c r="F35" s="27">
        <v>23</v>
      </c>
      <c r="G35" s="9">
        <v>0</v>
      </c>
      <c r="H35" s="9">
        <v>0</v>
      </c>
      <c r="I35" s="37">
        <v>0</v>
      </c>
      <c r="J35" s="36">
        <v>0</v>
      </c>
      <c r="K35" s="31">
        <v>0</v>
      </c>
      <c r="L35" s="27">
        <v>0</v>
      </c>
      <c r="M35" s="9">
        <v>0</v>
      </c>
      <c r="N35" s="9">
        <v>0</v>
      </c>
      <c r="O35" s="37">
        <v>0</v>
      </c>
      <c r="P35" s="36">
        <f t="shared" si="0"/>
        <v>6210</v>
      </c>
      <c r="Q35" s="31">
        <f t="shared" si="1"/>
        <v>143046</v>
      </c>
      <c r="R35" s="27">
        <f t="shared" si="2"/>
        <v>23</v>
      </c>
      <c r="S35" s="9">
        <f t="shared" si="3"/>
        <v>0</v>
      </c>
      <c r="T35" s="31">
        <f t="shared" si="4"/>
        <v>0</v>
      </c>
      <c r="U35" s="27">
        <f t="shared" si="5"/>
        <v>0</v>
      </c>
      <c r="V35" s="9">
        <f t="shared" si="6"/>
        <v>6210</v>
      </c>
      <c r="W35" s="9">
        <f t="shared" si="7"/>
        <v>143046</v>
      </c>
      <c r="X35" s="37">
        <f t="shared" si="8"/>
        <v>23</v>
      </c>
    </row>
    <row r="36" spans="1:24" ht="17.25" customHeight="1">
      <c r="A36" s="19"/>
      <c r="B36" s="17" t="s">
        <v>35</v>
      </c>
      <c r="C36" s="18" t="s">
        <v>30</v>
      </c>
      <c r="D36" s="36">
        <v>2397.6</v>
      </c>
      <c r="E36" s="31">
        <v>109674</v>
      </c>
      <c r="F36" s="27">
        <v>45.7</v>
      </c>
      <c r="G36" s="9">
        <v>0</v>
      </c>
      <c r="H36" s="9">
        <v>0</v>
      </c>
      <c r="I36" s="37">
        <v>0</v>
      </c>
      <c r="J36" s="36">
        <v>0</v>
      </c>
      <c r="K36" s="31">
        <v>0</v>
      </c>
      <c r="L36" s="27">
        <v>0</v>
      </c>
      <c r="M36" s="9">
        <v>0</v>
      </c>
      <c r="N36" s="9">
        <v>0</v>
      </c>
      <c r="O36" s="37">
        <v>0</v>
      </c>
      <c r="P36" s="36">
        <f t="shared" si="0"/>
        <v>2397.6</v>
      </c>
      <c r="Q36" s="31">
        <f t="shared" si="1"/>
        <v>109674</v>
      </c>
      <c r="R36" s="27">
        <f t="shared" si="2"/>
        <v>45.7</v>
      </c>
      <c r="S36" s="9">
        <f t="shared" si="3"/>
        <v>0</v>
      </c>
      <c r="T36" s="31">
        <f t="shared" si="4"/>
        <v>0</v>
      </c>
      <c r="U36" s="27">
        <f t="shared" si="5"/>
        <v>0</v>
      </c>
      <c r="V36" s="9">
        <f t="shared" si="6"/>
        <v>2397.6</v>
      </c>
      <c r="W36" s="9">
        <f t="shared" si="7"/>
        <v>109674</v>
      </c>
      <c r="X36" s="37">
        <f t="shared" si="8"/>
        <v>45.7</v>
      </c>
    </row>
    <row r="37" spans="1:24" ht="17.25" customHeight="1">
      <c r="A37" s="16" t="s">
        <v>12</v>
      </c>
      <c r="B37" s="17" t="s">
        <v>33</v>
      </c>
      <c r="C37" s="18" t="s">
        <v>30</v>
      </c>
      <c r="D37" s="36">
        <v>11739.6</v>
      </c>
      <c r="E37" s="31">
        <v>111034.8</v>
      </c>
      <c r="F37" s="27">
        <v>9.5</v>
      </c>
      <c r="G37" s="9">
        <v>8046</v>
      </c>
      <c r="H37" s="9">
        <v>107514</v>
      </c>
      <c r="I37" s="37">
        <v>13.4</v>
      </c>
      <c r="J37" s="36">
        <v>0</v>
      </c>
      <c r="K37" s="31">
        <v>0</v>
      </c>
      <c r="L37" s="27">
        <v>0</v>
      </c>
      <c r="M37" s="9">
        <v>0</v>
      </c>
      <c r="N37" s="9">
        <v>0</v>
      </c>
      <c r="O37" s="37">
        <v>0</v>
      </c>
      <c r="P37" s="36">
        <f t="shared" si="0"/>
        <v>11739.6</v>
      </c>
      <c r="Q37" s="31">
        <f t="shared" si="1"/>
        <v>111034.8</v>
      </c>
      <c r="R37" s="27">
        <f t="shared" si="2"/>
        <v>9.5</v>
      </c>
      <c r="S37" s="9">
        <f t="shared" si="3"/>
        <v>8046</v>
      </c>
      <c r="T37" s="31">
        <f t="shared" si="4"/>
        <v>107514</v>
      </c>
      <c r="U37" s="27">
        <f t="shared" si="5"/>
        <v>13.4</v>
      </c>
      <c r="V37" s="9">
        <f t="shared" si="6"/>
        <v>19785.6</v>
      </c>
      <c r="W37" s="9">
        <f t="shared" si="7"/>
        <v>218548.8</v>
      </c>
      <c r="X37" s="37">
        <f t="shared" si="8"/>
        <v>11</v>
      </c>
    </row>
    <row r="38" spans="1:24" ht="17.25" customHeight="1">
      <c r="A38" s="19"/>
      <c r="B38" s="17" t="s">
        <v>58</v>
      </c>
      <c r="C38" s="18" t="s">
        <v>30</v>
      </c>
      <c r="D38" s="36">
        <v>1047.6</v>
      </c>
      <c r="E38" s="31">
        <v>52369.2</v>
      </c>
      <c r="F38" s="27">
        <v>50</v>
      </c>
      <c r="G38" s="9">
        <v>615.6</v>
      </c>
      <c r="H38" s="9">
        <v>27270</v>
      </c>
      <c r="I38" s="37">
        <v>44.3</v>
      </c>
      <c r="J38" s="36">
        <v>0</v>
      </c>
      <c r="K38" s="31">
        <v>0</v>
      </c>
      <c r="L38" s="27">
        <v>0</v>
      </c>
      <c r="M38" s="9">
        <v>0</v>
      </c>
      <c r="N38" s="9">
        <v>0</v>
      </c>
      <c r="O38" s="37">
        <v>0</v>
      </c>
      <c r="P38" s="36">
        <f t="shared" si="0"/>
        <v>1047.6</v>
      </c>
      <c r="Q38" s="31">
        <f t="shared" si="1"/>
        <v>52369.2</v>
      </c>
      <c r="R38" s="27">
        <f t="shared" si="2"/>
        <v>50</v>
      </c>
      <c r="S38" s="9">
        <f t="shared" si="3"/>
        <v>615.6</v>
      </c>
      <c r="T38" s="31">
        <f t="shared" si="4"/>
        <v>27270</v>
      </c>
      <c r="U38" s="27">
        <f t="shared" si="5"/>
        <v>44.3</v>
      </c>
      <c r="V38" s="9">
        <f t="shared" si="6"/>
        <v>1663.1999999999998</v>
      </c>
      <c r="W38" s="9">
        <f t="shared" si="7"/>
        <v>79639.2</v>
      </c>
      <c r="X38" s="37">
        <f t="shared" si="8"/>
        <v>47.9</v>
      </c>
    </row>
    <row r="39" spans="1:24" ht="17.25" customHeight="1">
      <c r="A39" s="19"/>
      <c r="B39" s="17" t="s">
        <v>59</v>
      </c>
      <c r="C39" s="18" t="s">
        <v>30</v>
      </c>
      <c r="D39" s="36">
        <v>399.6</v>
      </c>
      <c r="E39" s="31">
        <v>21427.2</v>
      </c>
      <c r="F39" s="27">
        <v>53.6</v>
      </c>
      <c r="G39" s="9">
        <v>216</v>
      </c>
      <c r="H39" s="9">
        <v>16383.6</v>
      </c>
      <c r="I39" s="37">
        <v>75.9</v>
      </c>
      <c r="J39" s="36">
        <v>0</v>
      </c>
      <c r="K39" s="31">
        <v>0</v>
      </c>
      <c r="L39" s="27">
        <v>0</v>
      </c>
      <c r="M39" s="9">
        <v>0</v>
      </c>
      <c r="N39" s="9">
        <v>0</v>
      </c>
      <c r="O39" s="37">
        <v>0</v>
      </c>
      <c r="P39" s="36">
        <f aca="true" t="shared" si="9" ref="P39:P74">SUM(D39,J39)</f>
        <v>399.6</v>
      </c>
      <c r="Q39" s="31">
        <f aca="true" t="shared" si="10" ref="Q39:Q74">SUM(E39,K39)</f>
        <v>21427.2</v>
      </c>
      <c r="R39" s="27">
        <f aca="true" t="shared" si="11" ref="R39:R70">IF(P39&gt;0,ROUND(Q39/P39,1),0)</f>
        <v>53.6</v>
      </c>
      <c r="S39" s="9">
        <f aca="true" t="shared" si="12" ref="S39:S74">SUM(G39,M39)</f>
        <v>216</v>
      </c>
      <c r="T39" s="31">
        <f aca="true" t="shared" si="13" ref="T39:T74">SUM(H39,N39)</f>
        <v>16383.6</v>
      </c>
      <c r="U39" s="27">
        <f aca="true" t="shared" si="14" ref="U39:U70">IF(S39&gt;0,ROUND(T39/S39,1),0)</f>
        <v>75.9</v>
      </c>
      <c r="V39" s="9">
        <f aca="true" t="shared" si="15" ref="V39:V74">SUM(P39,S39)</f>
        <v>615.6</v>
      </c>
      <c r="W39" s="9">
        <f aca="true" t="shared" si="16" ref="W39:W74">SUM(Q39,T39)</f>
        <v>37810.8</v>
      </c>
      <c r="X39" s="37">
        <f aca="true" t="shared" si="17" ref="X39:X70">IF(V39&gt;0,ROUND(W39/V39,1),0)</f>
        <v>61.4</v>
      </c>
    </row>
    <row r="40" spans="1:24" ht="17.25" customHeight="1">
      <c r="A40" s="19"/>
      <c r="B40" s="17" t="s">
        <v>60</v>
      </c>
      <c r="C40" s="18" t="s">
        <v>30</v>
      </c>
      <c r="D40" s="36">
        <v>658.8</v>
      </c>
      <c r="E40" s="31">
        <v>39409.2</v>
      </c>
      <c r="F40" s="27">
        <v>59.8</v>
      </c>
      <c r="G40" s="9">
        <v>399.6</v>
      </c>
      <c r="H40" s="9">
        <v>19472.4</v>
      </c>
      <c r="I40" s="37">
        <v>48.7</v>
      </c>
      <c r="J40" s="36">
        <v>0</v>
      </c>
      <c r="K40" s="31">
        <v>0</v>
      </c>
      <c r="L40" s="27">
        <v>0</v>
      </c>
      <c r="M40" s="9">
        <v>0</v>
      </c>
      <c r="N40" s="9">
        <v>0</v>
      </c>
      <c r="O40" s="37">
        <v>0</v>
      </c>
      <c r="P40" s="36">
        <f t="shared" si="9"/>
        <v>658.8</v>
      </c>
      <c r="Q40" s="31">
        <f t="shared" si="10"/>
        <v>39409.2</v>
      </c>
      <c r="R40" s="27">
        <f t="shared" si="11"/>
        <v>59.8</v>
      </c>
      <c r="S40" s="9">
        <f t="shared" si="12"/>
        <v>399.6</v>
      </c>
      <c r="T40" s="31">
        <f t="shared" si="13"/>
        <v>19472.4</v>
      </c>
      <c r="U40" s="27">
        <f t="shared" si="14"/>
        <v>48.7</v>
      </c>
      <c r="V40" s="9">
        <f t="shared" si="15"/>
        <v>1058.4</v>
      </c>
      <c r="W40" s="9">
        <f t="shared" si="16"/>
        <v>58881.6</v>
      </c>
      <c r="X40" s="37">
        <f t="shared" si="17"/>
        <v>55.6</v>
      </c>
    </row>
    <row r="41" spans="1:24" ht="17.25" customHeight="1">
      <c r="A41" s="19"/>
      <c r="B41" s="17" t="s">
        <v>41</v>
      </c>
      <c r="C41" s="18" t="s">
        <v>30</v>
      </c>
      <c r="D41" s="36">
        <v>928.8</v>
      </c>
      <c r="E41" s="31">
        <v>52293.6</v>
      </c>
      <c r="F41" s="27">
        <v>56.3</v>
      </c>
      <c r="G41" s="9">
        <v>864</v>
      </c>
      <c r="H41" s="9">
        <v>45068.4</v>
      </c>
      <c r="I41" s="37">
        <v>52.2</v>
      </c>
      <c r="J41" s="36">
        <v>0</v>
      </c>
      <c r="K41" s="31">
        <v>0</v>
      </c>
      <c r="L41" s="27">
        <v>0</v>
      </c>
      <c r="M41" s="9">
        <v>0</v>
      </c>
      <c r="N41" s="9">
        <v>0</v>
      </c>
      <c r="O41" s="37">
        <v>0</v>
      </c>
      <c r="P41" s="36">
        <f t="shared" si="9"/>
        <v>928.8</v>
      </c>
      <c r="Q41" s="31">
        <f t="shared" si="10"/>
        <v>52293.6</v>
      </c>
      <c r="R41" s="27">
        <f t="shared" si="11"/>
        <v>56.3</v>
      </c>
      <c r="S41" s="9">
        <f t="shared" si="12"/>
        <v>864</v>
      </c>
      <c r="T41" s="31">
        <f t="shared" si="13"/>
        <v>45068.4</v>
      </c>
      <c r="U41" s="27">
        <f t="shared" si="14"/>
        <v>52.2</v>
      </c>
      <c r="V41" s="9">
        <f t="shared" si="15"/>
        <v>1792.8</v>
      </c>
      <c r="W41" s="9">
        <f t="shared" si="16"/>
        <v>97362</v>
      </c>
      <c r="X41" s="37">
        <f t="shared" si="17"/>
        <v>54.3</v>
      </c>
    </row>
    <row r="42" spans="1:24" ht="17.25" customHeight="1">
      <c r="A42" s="16" t="s">
        <v>13</v>
      </c>
      <c r="B42" s="17" t="s">
        <v>33</v>
      </c>
      <c r="C42" s="18" t="s">
        <v>30</v>
      </c>
      <c r="D42" s="36">
        <v>2613.6</v>
      </c>
      <c r="E42" s="31">
        <v>65923.2</v>
      </c>
      <c r="F42" s="27">
        <v>25.2</v>
      </c>
      <c r="G42" s="9">
        <v>6868.8</v>
      </c>
      <c r="H42" s="9">
        <v>99467.6</v>
      </c>
      <c r="I42" s="37">
        <v>14.5</v>
      </c>
      <c r="J42" s="36">
        <v>0</v>
      </c>
      <c r="K42" s="31">
        <v>0</v>
      </c>
      <c r="L42" s="27">
        <v>0</v>
      </c>
      <c r="M42" s="9">
        <v>0</v>
      </c>
      <c r="N42" s="9">
        <v>0</v>
      </c>
      <c r="O42" s="37">
        <v>0</v>
      </c>
      <c r="P42" s="36">
        <f t="shared" si="9"/>
        <v>2613.6</v>
      </c>
      <c r="Q42" s="31">
        <f t="shared" si="10"/>
        <v>65923.2</v>
      </c>
      <c r="R42" s="27">
        <f t="shared" si="11"/>
        <v>25.2</v>
      </c>
      <c r="S42" s="9">
        <f t="shared" si="12"/>
        <v>6868.8</v>
      </c>
      <c r="T42" s="31">
        <f t="shared" si="13"/>
        <v>99467.6</v>
      </c>
      <c r="U42" s="27">
        <f t="shared" si="14"/>
        <v>14.5</v>
      </c>
      <c r="V42" s="9">
        <f t="shared" si="15"/>
        <v>9482.4</v>
      </c>
      <c r="W42" s="9">
        <f t="shared" si="16"/>
        <v>165390.8</v>
      </c>
      <c r="X42" s="37">
        <f t="shared" si="17"/>
        <v>17.4</v>
      </c>
    </row>
    <row r="43" spans="1:24" ht="17.25" customHeight="1">
      <c r="A43" s="16" t="s">
        <v>14</v>
      </c>
      <c r="B43" s="17" t="s">
        <v>33</v>
      </c>
      <c r="C43" s="18" t="s">
        <v>30</v>
      </c>
      <c r="D43" s="36">
        <v>1436.4</v>
      </c>
      <c r="E43" s="31">
        <v>59551.2</v>
      </c>
      <c r="F43" s="27">
        <v>41.5</v>
      </c>
      <c r="G43" s="9">
        <v>3067.2</v>
      </c>
      <c r="H43" s="9">
        <v>52909.2</v>
      </c>
      <c r="I43" s="37">
        <v>17.3</v>
      </c>
      <c r="J43" s="36">
        <v>0</v>
      </c>
      <c r="K43" s="31">
        <v>0</v>
      </c>
      <c r="L43" s="27">
        <v>0</v>
      </c>
      <c r="M43" s="9">
        <v>0</v>
      </c>
      <c r="N43" s="9">
        <v>0</v>
      </c>
      <c r="O43" s="37">
        <v>0</v>
      </c>
      <c r="P43" s="36">
        <f t="shared" si="9"/>
        <v>1436.4</v>
      </c>
      <c r="Q43" s="31">
        <f t="shared" si="10"/>
        <v>59551.2</v>
      </c>
      <c r="R43" s="27">
        <f t="shared" si="11"/>
        <v>41.5</v>
      </c>
      <c r="S43" s="9">
        <f t="shared" si="12"/>
        <v>3067.2</v>
      </c>
      <c r="T43" s="31">
        <f t="shared" si="13"/>
        <v>52909.2</v>
      </c>
      <c r="U43" s="27">
        <f t="shared" si="14"/>
        <v>17.3</v>
      </c>
      <c r="V43" s="9">
        <f t="shared" si="15"/>
        <v>4503.6</v>
      </c>
      <c r="W43" s="9">
        <f t="shared" si="16"/>
        <v>112460.4</v>
      </c>
      <c r="X43" s="37">
        <f t="shared" si="17"/>
        <v>25</v>
      </c>
    </row>
    <row r="44" spans="1:24" ht="17.25" customHeight="1">
      <c r="A44" s="19"/>
      <c r="B44" s="17" t="s">
        <v>42</v>
      </c>
      <c r="C44" s="18" t="s">
        <v>30</v>
      </c>
      <c r="D44" s="36">
        <v>0</v>
      </c>
      <c r="E44" s="31">
        <v>0</v>
      </c>
      <c r="F44" s="27">
        <v>0</v>
      </c>
      <c r="G44" s="9">
        <v>1188</v>
      </c>
      <c r="H44" s="9">
        <v>40500</v>
      </c>
      <c r="I44" s="37">
        <v>34.1</v>
      </c>
      <c r="J44" s="36">
        <v>0</v>
      </c>
      <c r="K44" s="31">
        <v>0</v>
      </c>
      <c r="L44" s="27">
        <v>0</v>
      </c>
      <c r="M44" s="9">
        <v>0</v>
      </c>
      <c r="N44" s="9">
        <v>0</v>
      </c>
      <c r="O44" s="37">
        <v>0</v>
      </c>
      <c r="P44" s="36">
        <f t="shared" si="9"/>
        <v>0</v>
      </c>
      <c r="Q44" s="31">
        <f t="shared" si="10"/>
        <v>0</v>
      </c>
      <c r="R44" s="27">
        <f t="shared" si="11"/>
        <v>0</v>
      </c>
      <c r="S44" s="9">
        <f t="shared" si="12"/>
        <v>1188</v>
      </c>
      <c r="T44" s="31">
        <f t="shared" si="13"/>
        <v>40500</v>
      </c>
      <c r="U44" s="27">
        <f t="shared" si="14"/>
        <v>34.1</v>
      </c>
      <c r="V44" s="9">
        <f t="shared" si="15"/>
        <v>1188</v>
      </c>
      <c r="W44" s="9">
        <f t="shared" si="16"/>
        <v>40500</v>
      </c>
      <c r="X44" s="37">
        <f t="shared" si="17"/>
        <v>34.1</v>
      </c>
    </row>
    <row r="45" spans="1:24" ht="17.25" customHeight="1">
      <c r="A45" s="16" t="s">
        <v>15</v>
      </c>
      <c r="B45" s="17" t="s">
        <v>33</v>
      </c>
      <c r="C45" s="18" t="s">
        <v>30</v>
      </c>
      <c r="D45" s="36">
        <v>0</v>
      </c>
      <c r="E45" s="31">
        <v>0</v>
      </c>
      <c r="F45" s="27">
        <v>0</v>
      </c>
      <c r="G45" s="9">
        <v>4622.4</v>
      </c>
      <c r="H45" s="9">
        <v>102157.2</v>
      </c>
      <c r="I45" s="37">
        <v>22.1</v>
      </c>
      <c r="J45" s="36">
        <v>0</v>
      </c>
      <c r="K45" s="31">
        <v>0</v>
      </c>
      <c r="L45" s="27">
        <v>0</v>
      </c>
      <c r="M45" s="9">
        <v>0</v>
      </c>
      <c r="N45" s="9">
        <v>0</v>
      </c>
      <c r="O45" s="37">
        <v>0</v>
      </c>
      <c r="P45" s="36">
        <f t="shared" si="9"/>
        <v>0</v>
      </c>
      <c r="Q45" s="31">
        <f t="shared" si="10"/>
        <v>0</v>
      </c>
      <c r="R45" s="27">
        <f t="shared" si="11"/>
        <v>0</v>
      </c>
      <c r="S45" s="9">
        <f t="shared" si="12"/>
        <v>4622.4</v>
      </c>
      <c r="T45" s="31">
        <f t="shared" si="13"/>
        <v>102157.2</v>
      </c>
      <c r="U45" s="27">
        <f t="shared" si="14"/>
        <v>22.1</v>
      </c>
      <c r="V45" s="9">
        <f t="shared" si="15"/>
        <v>4622.4</v>
      </c>
      <c r="W45" s="9">
        <f t="shared" si="16"/>
        <v>102157.2</v>
      </c>
      <c r="X45" s="37">
        <f t="shared" si="17"/>
        <v>22.1</v>
      </c>
    </row>
    <row r="46" spans="1:24" ht="17.25" customHeight="1">
      <c r="A46" s="19"/>
      <c r="B46" s="17" t="s">
        <v>61</v>
      </c>
      <c r="C46" s="18" t="s">
        <v>30</v>
      </c>
      <c r="D46" s="36">
        <v>0</v>
      </c>
      <c r="E46" s="31">
        <v>0</v>
      </c>
      <c r="F46" s="27">
        <v>0</v>
      </c>
      <c r="G46" s="9">
        <v>1242</v>
      </c>
      <c r="H46" s="9">
        <v>67262.4</v>
      </c>
      <c r="I46" s="37">
        <v>54.2</v>
      </c>
      <c r="J46" s="36">
        <v>0</v>
      </c>
      <c r="K46" s="31">
        <v>0</v>
      </c>
      <c r="L46" s="27">
        <v>0</v>
      </c>
      <c r="M46" s="9">
        <v>0</v>
      </c>
      <c r="N46" s="9">
        <v>0</v>
      </c>
      <c r="O46" s="37">
        <v>0</v>
      </c>
      <c r="P46" s="36">
        <f t="shared" si="9"/>
        <v>0</v>
      </c>
      <c r="Q46" s="31">
        <f t="shared" si="10"/>
        <v>0</v>
      </c>
      <c r="R46" s="27">
        <f t="shared" si="11"/>
        <v>0</v>
      </c>
      <c r="S46" s="9">
        <f t="shared" si="12"/>
        <v>1242</v>
      </c>
      <c r="T46" s="31">
        <f t="shared" si="13"/>
        <v>67262.4</v>
      </c>
      <c r="U46" s="27">
        <f t="shared" si="14"/>
        <v>54.2</v>
      </c>
      <c r="V46" s="9">
        <f t="shared" si="15"/>
        <v>1242</v>
      </c>
      <c r="W46" s="9">
        <f t="shared" si="16"/>
        <v>67262.4</v>
      </c>
      <c r="X46" s="37">
        <f t="shared" si="17"/>
        <v>54.2</v>
      </c>
    </row>
    <row r="47" spans="1:24" ht="17.25" customHeight="1">
      <c r="A47" s="19"/>
      <c r="B47" s="17" t="s">
        <v>43</v>
      </c>
      <c r="C47" s="18" t="s">
        <v>30</v>
      </c>
      <c r="D47" s="36">
        <v>0</v>
      </c>
      <c r="E47" s="31">
        <v>0</v>
      </c>
      <c r="F47" s="27">
        <v>0</v>
      </c>
      <c r="G47" s="9">
        <v>810</v>
      </c>
      <c r="H47" s="9">
        <v>33771.6</v>
      </c>
      <c r="I47" s="37">
        <v>41.7</v>
      </c>
      <c r="J47" s="36">
        <v>0</v>
      </c>
      <c r="K47" s="31">
        <v>0</v>
      </c>
      <c r="L47" s="27">
        <v>0</v>
      </c>
      <c r="M47" s="9">
        <v>0</v>
      </c>
      <c r="N47" s="9">
        <v>0</v>
      </c>
      <c r="O47" s="37">
        <v>0</v>
      </c>
      <c r="P47" s="36">
        <f t="shared" si="9"/>
        <v>0</v>
      </c>
      <c r="Q47" s="31">
        <f t="shared" si="10"/>
        <v>0</v>
      </c>
      <c r="R47" s="27">
        <f t="shared" si="11"/>
        <v>0</v>
      </c>
      <c r="S47" s="9">
        <f t="shared" si="12"/>
        <v>810</v>
      </c>
      <c r="T47" s="31">
        <f t="shared" si="13"/>
        <v>33771.6</v>
      </c>
      <c r="U47" s="27">
        <f t="shared" si="14"/>
        <v>41.7</v>
      </c>
      <c r="V47" s="9">
        <f t="shared" si="15"/>
        <v>810</v>
      </c>
      <c r="W47" s="9">
        <f t="shared" si="16"/>
        <v>33771.6</v>
      </c>
      <c r="X47" s="37">
        <f t="shared" si="17"/>
        <v>41.7</v>
      </c>
    </row>
    <row r="48" spans="1:24" ht="17.25" customHeight="1">
      <c r="A48" s="16" t="s">
        <v>16</v>
      </c>
      <c r="B48" s="17" t="s">
        <v>33</v>
      </c>
      <c r="C48" s="18" t="s">
        <v>30</v>
      </c>
      <c r="D48" s="36">
        <v>0</v>
      </c>
      <c r="E48" s="31">
        <v>0</v>
      </c>
      <c r="F48" s="27">
        <v>0</v>
      </c>
      <c r="G48" s="9">
        <v>0</v>
      </c>
      <c r="H48" s="9">
        <v>0</v>
      </c>
      <c r="I48" s="37">
        <v>0</v>
      </c>
      <c r="J48" s="36">
        <v>2933.7</v>
      </c>
      <c r="K48" s="31">
        <v>48645.42</v>
      </c>
      <c r="L48" s="27">
        <v>16.6</v>
      </c>
      <c r="M48" s="9">
        <v>1354.02</v>
      </c>
      <c r="N48" s="9">
        <v>28377.06</v>
      </c>
      <c r="O48" s="37">
        <v>21</v>
      </c>
      <c r="P48" s="36">
        <f t="shared" si="9"/>
        <v>2933.7</v>
      </c>
      <c r="Q48" s="31">
        <f t="shared" si="10"/>
        <v>48645.42</v>
      </c>
      <c r="R48" s="27">
        <f t="shared" si="11"/>
        <v>16.6</v>
      </c>
      <c r="S48" s="9">
        <f t="shared" si="12"/>
        <v>1354.02</v>
      </c>
      <c r="T48" s="31">
        <f t="shared" si="13"/>
        <v>28377.06</v>
      </c>
      <c r="U48" s="27">
        <f t="shared" si="14"/>
        <v>21</v>
      </c>
      <c r="V48" s="9">
        <f t="shared" si="15"/>
        <v>4287.719999999999</v>
      </c>
      <c r="W48" s="9">
        <f t="shared" si="16"/>
        <v>77022.48</v>
      </c>
      <c r="X48" s="37">
        <f t="shared" si="17"/>
        <v>18</v>
      </c>
    </row>
    <row r="49" spans="1:24" ht="17.25" customHeight="1">
      <c r="A49" s="16" t="s">
        <v>17</v>
      </c>
      <c r="B49" s="17" t="s">
        <v>33</v>
      </c>
      <c r="C49" s="18" t="s">
        <v>38</v>
      </c>
      <c r="D49" s="36">
        <v>0</v>
      </c>
      <c r="E49" s="31">
        <v>0</v>
      </c>
      <c r="F49" s="27">
        <v>0</v>
      </c>
      <c r="G49" s="9">
        <v>648</v>
      </c>
      <c r="H49" s="9">
        <v>28717.2</v>
      </c>
      <c r="I49" s="37">
        <v>44.3</v>
      </c>
      <c r="J49" s="36">
        <v>0</v>
      </c>
      <c r="K49" s="31">
        <v>0</v>
      </c>
      <c r="L49" s="27">
        <v>0</v>
      </c>
      <c r="M49" s="9">
        <v>0</v>
      </c>
      <c r="N49" s="9">
        <v>0</v>
      </c>
      <c r="O49" s="37">
        <v>0</v>
      </c>
      <c r="P49" s="36">
        <f t="shared" si="9"/>
        <v>0</v>
      </c>
      <c r="Q49" s="31">
        <f t="shared" si="10"/>
        <v>0</v>
      </c>
      <c r="R49" s="27">
        <f t="shared" si="11"/>
        <v>0</v>
      </c>
      <c r="S49" s="9">
        <f t="shared" si="12"/>
        <v>648</v>
      </c>
      <c r="T49" s="31">
        <f t="shared" si="13"/>
        <v>28717.2</v>
      </c>
      <c r="U49" s="27">
        <f t="shared" si="14"/>
        <v>44.3</v>
      </c>
      <c r="V49" s="9">
        <f t="shared" si="15"/>
        <v>648</v>
      </c>
      <c r="W49" s="9">
        <f t="shared" si="16"/>
        <v>28717.2</v>
      </c>
      <c r="X49" s="37">
        <f t="shared" si="17"/>
        <v>44.3</v>
      </c>
    </row>
    <row r="50" spans="1:24" ht="17.25" customHeight="1">
      <c r="A50" s="19"/>
      <c r="B50" s="17" t="s">
        <v>47</v>
      </c>
      <c r="C50" s="18" t="s">
        <v>38</v>
      </c>
      <c r="D50" s="36">
        <v>0</v>
      </c>
      <c r="E50" s="31">
        <v>0</v>
      </c>
      <c r="F50" s="27">
        <v>0</v>
      </c>
      <c r="G50" s="9">
        <v>0</v>
      </c>
      <c r="H50" s="9">
        <v>0</v>
      </c>
      <c r="I50" s="37">
        <v>0</v>
      </c>
      <c r="J50" s="36">
        <v>0</v>
      </c>
      <c r="K50" s="31">
        <v>0</v>
      </c>
      <c r="L50" s="27">
        <v>0</v>
      </c>
      <c r="M50" s="9">
        <v>1328.4</v>
      </c>
      <c r="N50" s="9">
        <v>30186</v>
      </c>
      <c r="O50" s="37">
        <v>22.7</v>
      </c>
      <c r="P50" s="36">
        <f t="shared" si="9"/>
        <v>0</v>
      </c>
      <c r="Q50" s="31">
        <f t="shared" si="10"/>
        <v>0</v>
      </c>
      <c r="R50" s="27">
        <f t="shared" si="11"/>
        <v>0</v>
      </c>
      <c r="S50" s="9">
        <f t="shared" si="12"/>
        <v>1328.4</v>
      </c>
      <c r="T50" s="31">
        <f t="shared" si="13"/>
        <v>30186</v>
      </c>
      <c r="U50" s="27">
        <f t="shared" si="14"/>
        <v>22.7</v>
      </c>
      <c r="V50" s="9">
        <f t="shared" si="15"/>
        <v>1328.4</v>
      </c>
      <c r="W50" s="9">
        <f t="shared" si="16"/>
        <v>30186</v>
      </c>
      <c r="X50" s="37">
        <f t="shared" si="17"/>
        <v>22.7</v>
      </c>
    </row>
    <row r="51" spans="1:24" ht="17.25" customHeight="1">
      <c r="A51" s="16" t="s">
        <v>18</v>
      </c>
      <c r="B51" s="17" t="s">
        <v>33</v>
      </c>
      <c r="C51" s="18" t="s">
        <v>30</v>
      </c>
      <c r="D51" s="36">
        <v>0</v>
      </c>
      <c r="E51" s="31">
        <v>0</v>
      </c>
      <c r="F51" s="27">
        <v>0</v>
      </c>
      <c r="G51" s="9">
        <v>702</v>
      </c>
      <c r="H51" s="9">
        <v>26319.6</v>
      </c>
      <c r="I51" s="37">
        <v>37.5</v>
      </c>
      <c r="J51" s="36">
        <v>0</v>
      </c>
      <c r="K51" s="31">
        <v>0</v>
      </c>
      <c r="L51" s="27">
        <v>0</v>
      </c>
      <c r="M51" s="9">
        <v>0</v>
      </c>
      <c r="N51" s="9">
        <v>0</v>
      </c>
      <c r="O51" s="37">
        <v>0</v>
      </c>
      <c r="P51" s="36">
        <f t="shared" si="9"/>
        <v>0</v>
      </c>
      <c r="Q51" s="31">
        <f t="shared" si="10"/>
        <v>0</v>
      </c>
      <c r="R51" s="27">
        <f t="shared" si="11"/>
        <v>0</v>
      </c>
      <c r="S51" s="9">
        <f t="shared" si="12"/>
        <v>702</v>
      </c>
      <c r="T51" s="31">
        <f t="shared" si="13"/>
        <v>26319.6</v>
      </c>
      <c r="U51" s="27">
        <f t="shared" si="14"/>
        <v>37.5</v>
      </c>
      <c r="V51" s="9">
        <f t="shared" si="15"/>
        <v>702</v>
      </c>
      <c r="W51" s="9">
        <f t="shared" si="16"/>
        <v>26319.6</v>
      </c>
      <c r="X51" s="37">
        <f t="shared" si="17"/>
        <v>37.5</v>
      </c>
    </row>
    <row r="52" spans="1:24" ht="17.25" customHeight="1">
      <c r="A52" s="16" t="s">
        <v>19</v>
      </c>
      <c r="B52" s="17" t="s">
        <v>33</v>
      </c>
      <c r="C52" s="18" t="s">
        <v>38</v>
      </c>
      <c r="D52" s="36">
        <v>0</v>
      </c>
      <c r="E52" s="31">
        <v>0</v>
      </c>
      <c r="F52" s="27">
        <v>0</v>
      </c>
      <c r="G52" s="9">
        <v>3283.2</v>
      </c>
      <c r="H52" s="9">
        <v>79272</v>
      </c>
      <c r="I52" s="37">
        <v>24.1</v>
      </c>
      <c r="J52" s="36">
        <v>0</v>
      </c>
      <c r="K52" s="31">
        <v>0</v>
      </c>
      <c r="L52" s="27">
        <v>0</v>
      </c>
      <c r="M52" s="9">
        <v>0</v>
      </c>
      <c r="N52" s="9">
        <v>0</v>
      </c>
      <c r="O52" s="37">
        <v>0</v>
      </c>
      <c r="P52" s="36">
        <f t="shared" si="9"/>
        <v>0</v>
      </c>
      <c r="Q52" s="31">
        <f t="shared" si="10"/>
        <v>0</v>
      </c>
      <c r="R52" s="27">
        <f t="shared" si="11"/>
        <v>0</v>
      </c>
      <c r="S52" s="9">
        <f t="shared" si="12"/>
        <v>3283.2</v>
      </c>
      <c r="T52" s="31">
        <f t="shared" si="13"/>
        <v>79272</v>
      </c>
      <c r="U52" s="27">
        <f t="shared" si="14"/>
        <v>24.1</v>
      </c>
      <c r="V52" s="9">
        <f t="shared" si="15"/>
        <v>3283.2</v>
      </c>
      <c r="W52" s="9">
        <f t="shared" si="16"/>
        <v>79272</v>
      </c>
      <c r="X52" s="37">
        <f t="shared" si="17"/>
        <v>24.1</v>
      </c>
    </row>
    <row r="53" spans="1:24" ht="17.25" customHeight="1">
      <c r="A53" s="16" t="s">
        <v>20</v>
      </c>
      <c r="B53" s="17" t="s">
        <v>33</v>
      </c>
      <c r="C53" s="18" t="s">
        <v>30</v>
      </c>
      <c r="D53" s="36">
        <v>0</v>
      </c>
      <c r="E53" s="31">
        <v>0</v>
      </c>
      <c r="F53" s="27">
        <v>0</v>
      </c>
      <c r="G53" s="9">
        <v>2862</v>
      </c>
      <c r="H53" s="9">
        <v>69962.4</v>
      </c>
      <c r="I53" s="37">
        <v>24.4</v>
      </c>
      <c r="J53" s="36">
        <v>0</v>
      </c>
      <c r="K53" s="31">
        <v>0</v>
      </c>
      <c r="L53" s="27">
        <v>0</v>
      </c>
      <c r="M53" s="9">
        <v>0</v>
      </c>
      <c r="N53" s="9">
        <v>0</v>
      </c>
      <c r="O53" s="37">
        <v>0</v>
      </c>
      <c r="P53" s="36">
        <f t="shared" si="9"/>
        <v>0</v>
      </c>
      <c r="Q53" s="31">
        <f t="shared" si="10"/>
        <v>0</v>
      </c>
      <c r="R53" s="27">
        <f t="shared" si="11"/>
        <v>0</v>
      </c>
      <c r="S53" s="9">
        <f t="shared" si="12"/>
        <v>2862</v>
      </c>
      <c r="T53" s="31">
        <f t="shared" si="13"/>
        <v>69962.4</v>
      </c>
      <c r="U53" s="27">
        <f t="shared" si="14"/>
        <v>24.4</v>
      </c>
      <c r="V53" s="9">
        <f t="shared" si="15"/>
        <v>2862</v>
      </c>
      <c r="W53" s="9">
        <f t="shared" si="16"/>
        <v>69962.4</v>
      </c>
      <c r="X53" s="37">
        <f t="shared" si="17"/>
        <v>24.4</v>
      </c>
    </row>
    <row r="54" spans="1:24" ht="17.25" customHeight="1">
      <c r="A54" s="19"/>
      <c r="B54" s="17" t="s">
        <v>44</v>
      </c>
      <c r="C54" s="18" t="s">
        <v>66</v>
      </c>
      <c r="D54" s="36">
        <v>0</v>
      </c>
      <c r="E54" s="31">
        <v>0</v>
      </c>
      <c r="F54" s="27">
        <v>0</v>
      </c>
      <c r="G54" s="9">
        <v>0</v>
      </c>
      <c r="H54" s="9">
        <v>0</v>
      </c>
      <c r="I54" s="37">
        <v>0</v>
      </c>
      <c r="J54" s="36">
        <v>0</v>
      </c>
      <c r="K54" s="31">
        <v>0</v>
      </c>
      <c r="L54" s="27">
        <v>0</v>
      </c>
      <c r="M54" s="9">
        <v>1479.6</v>
      </c>
      <c r="N54" s="9">
        <v>35672.4</v>
      </c>
      <c r="O54" s="37">
        <v>24.1</v>
      </c>
      <c r="P54" s="36">
        <f t="shared" si="9"/>
        <v>0</v>
      </c>
      <c r="Q54" s="31">
        <f t="shared" si="10"/>
        <v>0</v>
      </c>
      <c r="R54" s="27">
        <f t="shared" si="11"/>
        <v>0</v>
      </c>
      <c r="S54" s="9">
        <f t="shared" si="12"/>
        <v>1479.6</v>
      </c>
      <c r="T54" s="31">
        <f t="shared" si="13"/>
        <v>35672.4</v>
      </c>
      <c r="U54" s="27">
        <f t="shared" si="14"/>
        <v>24.1</v>
      </c>
      <c r="V54" s="9">
        <f t="shared" si="15"/>
        <v>1479.6</v>
      </c>
      <c r="W54" s="9">
        <f t="shared" si="16"/>
        <v>35672.4</v>
      </c>
      <c r="X54" s="37">
        <f t="shared" si="17"/>
        <v>24.1</v>
      </c>
    </row>
    <row r="55" spans="1:24" ht="17.25" customHeight="1">
      <c r="A55" s="19"/>
      <c r="B55" s="17" t="s">
        <v>40</v>
      </c>
      <c r="C55" s="18" t="s">
        <v>30</v>
      </c>
      <c r="D55" s="36">
        <v>0</v>
      </c>
      <c r="E55" s="31">
        <v>0</v>
      </c>
      <c r="F55" s="27">
        <v>0</v>
      </c>
      <c r="G55" s="9">
        <v>1404</v>
      </c>
      <c r="H55" s="9">
        <v>67327.2</v>
      </c>
      <c r="I55" s="37">
        <v>48</v>
      </c>
      <c r="J55" s="36">
        <v>0</v>
      </c>
      <c r="K55" s="31">
        <v>0</v>
      </c>
      <c r="L55" s="27">
        <v>0</v>
      </c>
      <c r="M55" s="9">
        <v>0</v>
      </c>
      <c r="N55" s="9">
        <v>0</v>
      </c>
      <c r="O55" s="37">
        <v>0</v>
      </c>
      <c r="P55" s="36">
        <f t="shared" si="9"/>
        <v>0</v>
      </c>
      <c r="Q55" s="31">
        <f t="shared" si="10"/>
        <v>0</v>
      </c>
      <c r="R55" s="27">
        <f t="shared" si="11"/>
        <v>0</v>
      </c>
      <c r="S55" s="9">
        <f t="shared" si="12"/>
        <v>1404</v>
      </c>
      <c r="T55" s="31">
        <f t="shared" si="13"/>
        <v>67327.2</v>
      </c>
      <c r="U55" s="27">
        <f t="shared" si="14"/>
        <v>48</v>
      </c>
      <c r="V55" s="9">
        <f t="shared" si="15"/>
        <v>1404</v>
      </c>
      <c r="W55" s="9">
        <f t="shared" si="16"/>
        <v>67327.2</v>
      </c>
      <c r="X55" s="37">
        <f t="shared" si="17"/>
        <v>48</v>
      </c>
    </row>
    <row r="56" spans="1:24" ht="17.25" customHeight="1">
      <c r="A56" s="16" t="s">
        <v>62</v>
      </c>
      <c r="B56" s="17" t="s">
        <v>33</v>
      </c>
      <c r="C56" s="18" t="s">
        <v>30</v>
      </c>
      <c r="D56" s="36">
        <v>0</v>
      </c>
      <c r="E56" s="31">
        <v>0</v>
      </c>
      <c r="F56" s="27">
        <v>0</v>
      </c>
      <c r="G56" s="9">
        <v>1328.4</v>
      </c>
      <c r="H56" s="9">
        <v>14817.6</v>
      </c>
      <c r="I56" s="37">
        <v>11.2</v>
      </c>
      <c r="J56" s="36">
        <v>0</v>
      </c>
      <c r="K56" s="31">
        <v>0</v>
      </c>
      <c r="L56" s="27">
        <v>0</v>
      </c>
      <c r="M56" s="9">
        <v>0</v>
      </c>
      <c r="N56" s="9">
        <v>0</v>
      </c>
      <c r="O56" s="37">
        <v>0</v>
      </c>
      <c r="P56" s="36">
        <f t="shared" si="9"/>
        <v>0</v>
      </c>
      <c r="Q56" s="31">
        <f t="shared" si="10"/>
        <v>0</v>
      </c>
      <c r="R56" s="27">
        <f t="shared" si="11"/>
        <v>0</v>
      </c>
      <c r="S56" s="9">
        <f t="shared" si="12"/>
        <v>1328.4</v>
      </c>
      <c r="T56" s="31">
        <f t="shared" si="13"/>
        <v>14817.6</v>
      </c>
      <c r="U56" s="27">
        <f t="shared" si="14"/>
        <v>11.2</v>
      </c>
      <c r="V56" s="9">
        <f t="shared" si="15"/>
        <v>1328.4</v>
      </c>
      <c r="W56" s="9">
        <f t="shared" si="16"/>
        <v>14817.6</v>
      </c>
      <c r="X56" s="37">
        <f t="shared" si="17"/>
        <v>11.2</v>
      </c>
    </row>
    <row r="57" spans="1:24" ht="17.25" customHeight="1">
      <c r="A57" s="19"/>
      <c r="B57" s="17" t="s">
        <v>44</v>
      </c>
      <c r="C57" s="18" t="s">
        <v>30</v>
      </c>
      <c r="D57" s="36">
        <v>0</v>
      </c>
      <c r="E57" s="31">
        <v>0</v>
      </c>
      <c r="F57" s="27">
        <v>0</v>
      </c>
      <c r="G57" s="9">
        <v>0</v>
      </c>
      <c r="H57" s="9">
        <v>0</v>
      </c>
      <c r="I57" s="37">
        <v>0</v>
      </c>
      <c r="J57" s="36">
        <v>0</v>
      </c>
      <c r="K57" s="31">
        <v>0</v>
      </c>
      <c r="L57" s="27">
        <v>0</v>
      </c>
      <c r="M57" s="9">
        <v>1447.2</v>
      </c>
      <c r="N57" s="9">
        <v>53708.4</v>
      </c>
      <c r="O57" s="37">
        <v>37.1</v>
      </c>
      <c r="P57" s="36">
        <f t="shared" si="9"/>
        <v>0</v>
      </c>
      <c r="Q57" s="31">
        <f t="shared" si="10"/>
        <v>0</v>
      </c>
      <c r="R57" s="27">
        <f t="shared" si="11"/>
        <v>0</v>
      </c>
      <c r="S57" s="9">
        <f t="shared" si="12"/>
        <v>1447.2</v>
      </c>
      <c r="T57" s="31">
        <f t="shared" si="13"/>
        <v>53708.4</v>
      </c>
      <c r="U57" s="27">
        <f t="shared" si="14"/>
        <v>37.1</v>
      </c>
      <c r="V57" s="9">
        <f t="shared" si="15"/>
        <v>1447.2</v>
      </c>
      <c r="W57" s="9">
        <f t="shared" si="16"/>
        <v>53708.4</v>
      </c>
      <c r="X57" s="37">
        <f t="shared" si="17"/>
        <v>37.1</v>
      </c>
    </row>
    <row r="58" spans="1:24" ht="17.25" customHeight="1">
      <c r="A58" s="16" t="s">
        <v>21</v>
      </c>
      <c r="B58" s="17" t="s">
        <v>33</v>
      </c>
      <c r="C58" s="18" t="s">
        <v>30</v>
      </c>
      <c r="D58" s="36">
        <v>0</v>
      </c>
      <c r="E58" s="31">
        <v>0</v>
      </c>
      <c r="F58" s="27">
        <v>0</v>
      </c>
      <c r="G58" s="9">
        <v>756</v>
      </c>
      <c r="H58" s="9">
        <v>14245.2</v>
      </c>
      <c r="I58" s="37">
        <v>18.8</v>
      </c>
      <c r="J58" s="36">
        <v>0</v>
      </c>
      <c r="K58" s="31">
        <v>0</v>
      </c>
      <c r="L58" s="27">
        <v>0</v>
      </c>
      <c r="M58" s="9">
        <v>0</v>
      </c>
      <c r="N58" s="9">
        <v>0</v>
      </c>
      <c r="O58" s="37">
        <v>0</v>
      </c>
      <c r="P58" s="36">
        <f t="shared" si="9"/>
        <v>0</v>
      </c>
      <c r="Q58" s="31">
        <f t="shared" si="10"/>
        <v>0</v>
      </c>
      <c r="R58" s="27">
        <f t="shared" si="11"/>
        <v>0</v>
      </c>
      <c r="S58" s="9">
        <f t="shared" si="12"/>
        <v>756</v>
      </c>
      <c r="T58" s="31">
        <f t="shared" si="13"/>
        <v>14245.2</v>
      </c>
      <c r="U58" s="27">
        <f t="shared" si="14"/>
        <v>18.8</v>
      </c>
      <c r="V58" s="9">
        <f t="shared" si="15"/>
        <v>756</v>
      </c>
      <c r="W58" s="9">
        <f t="shared" si="16"/>
        <v>14245.2</v>
      </c>
      <c r="X58" s="37">
        <f t="shared" si="17"/>
        <v>18.8</v>
      </c>
    </row>
    <row r="59" spans="1:24" ht="17.25" customHeight="1">
      <c r="A59" s="19"/>
      <c r="B59" s="17" t="s">
        <v>63</v>
      </c>
      <c r="C59" s="18" t="s">
        <v>30</v>
      </c>
      <c r="D59" s="36">
        <v>0</v>
      </c>
      <c r="E59" s="31">
        <v>0</v>
      </c>
      <c r="F59" s="27">
        <v>0</v>
      </c>
      <c r="G59" s="9">
        <v>0</v>
      </c>
      <c r="H59" s="9">
        <v>0</v>
      </c>
      <c r="I59" s="37">
        <v>0</v>
      </c>
      <c r="J59" s="36">
        <v>0</v>
      </c>
      <c r="K59" s="31">
        <v>0</v>
      </c>
      <c r="L59" s="27">
        <v>0</v>
      </c>
      <c r="M59" s="9">
        <v>993.6</v>
      </c>
      <c r="N59" s="9">
        <v>23684.4</v>
      </c>
      <c r="O59" s="37">
        <v>23.8</v>
      </c>
      <c r="P59" s="36">
        <f t="shared" si="9"/>
        <v>0</v>
      </c>
      <c r="Q59" s="31">
        <f t="shared" si="10"/>
        <v>0</v>
      </c>
      <c r="R59" s="27">
        <f t="shared" si="11"/>
        <v>0</v>
      </c>
      <c r="S59" s="9">
        <f t="shared" si="12"/>
        <v>993.6</v>
      </c>
      <c r="T59" s="31">
        <f t="shared" si="13"/>
        <v>23684.4</v>
      </c>
      <c r="U59" s="27">
        <f t="shared" si="14"/>
        <v>23.8</v>
      </c>
      <c r="V59" s="9">
        <f t="shared" si="15"/>
        <v>993.6</v>
      </c>
      <c r="W59" s="9">
        <f t="shared" si="16"/>
        <v>23684.4</v>
      </c>
      <c r="X59" s="37">
        <f t="shared" si="17"/>
        <v>23.8</v>
      </c>
    </row>
    <row r="60" spans="1:24" ht="17.25" customHeight="1">
      <c r="A60" s="16" t="s">
        <v>22</v>
      </c>
      <c r="B60" s="17" t="s">
        <v>33</v>
      </c>
      <c r="C60" s="18" t="s">
        <v>30</v>
      </c>
      <c r="D60" s="36">
        <v>0</v>
      </c>
      <c r="E60" s="31">
        <v>0</v>
      </c>
      <c r="F60" s="27">
        <v>0</v>
      </c>
      <c r="G60" s="9">
        <v>2797.2</v>
      </c>
      <c r="H60" s="9">
        <v>45975.6</v>
      </c>
      <c r="I60" s="37">
        <v>16.4</v>
      </c>
      <c r="J60" s="36">
        <v>0</v>
      </c>
      <c r="K60" s="31">
        <v>0</v>
      </c>
      <c r="L60" s="27">
        <v>0</v>
      </c>
      <c r="M60" s="9">
        <v>0</v>
      </c>
      <c r="N60" s="9">
        <v>0</v>
      </c>
      <c r="O60" s="37">
        <v>0</v>
      </c>
      <c r="P60" s="36">
        <f t="shared" si="9"/>
        <v>0</v>
      </c>
      <c r="Q60" s="31">
        <f t="shared" si="10"/>
        <v>0</v>
      </c>
      <c r="R60" s="27">
        <f t="shared" si="11"/>
        <v>0</v>
      </c>
      <c r="S60" s="9">
        <f t="shared" si="12"/>
        <v>2797.2</v>
      </c>
      <c r="T60" s="31">
        <f t="shared" si="13"/>
        <v>45975.6</v>
      </c>
      <c r="U60" s="27">
        <f t="shared" si="14"/>
        <v>16.4</v>
      </c>
      <c r="V60" s="9">
        <f t="shared" si="15"/>
        <v>2797.2</v>
      </c>
      <c r="W60" s="9">
        <f t="shared" si="16"/>
        <v>45975.6</v>
      </c>
      <c r="X60" s="37">
        <f t="shared" si="17"/>
        <v>16.4</v>
      </c>
    </row>
    <row r="61" spans="1:24" ht="17.25" customHeight="1">
      <c r="A61" s="21"/>
      <c r="B61" s="17" t="s">
        <v>44</v>
      </c>
      <c r="C61" s="18" t="s">
        <v>30</v>
      </c>
      <c r="D61" s="36">
        <v>0</v>
      </c>
      <c r="E61" s="31">
        <v>0</v>
      </c>
      <c r="F61" s="27">
        <v>0</v>
      </c>
      <c r="G61" s="9">
        <v>0</v>
      </c>
      <c r="H61" s="9">
        <v>0</v>
      </c>
      <c r="I61" s="37">
        <v>0</v>
      </c>
      <c r="J61" s="36">
        <v>0</v>
      </c>
      <c r="K61" s="31">
        <v>0</v>
      </c>
      <c r="L61" s="27">
        <v>0</v>
      </c>
      <c r="M61" s="9">
        <v>658.8</v>
      </c>
      <c r="N61" s="9">
        <v>9028.8</v>
      </c>
      <c r="O61" s="37">
        <v>13.7</v>
      </c>
      <c r="P61" s="36">
        <f t="shared" si="9"/>
        <v>0</v>
      </c>
      <c r="Q61" s="31">
        <f t="shared" si="10"/>
        <v>0</v>
      </c>
      <c r="R61" s="27">
        <f t="shared" si="11"/>
        <v>0</v>
      </c>
      <c r="S61" s="9">
        <f t="shared" si="12"/>
        <v>658.8</v>
      </c>
      <c r="T61" s="31">
        <f t="shared" si="13"/>
        <v>9028.8</v>
      </c>
      <c r="U61" s="27">
        <f t="shared" si="14"/>
        <v>13.7</v>
      </c>
      <c r="V61" s="9">
        <f t="shared" si="15"/>
        <v>658.8</v>
      </c>
      <c r="W61" s="9">
        <f t="shared" si="16"/>
        <v>9028.8</v>
      </c>
      <c r="X61" s="37">
        <f t="shared" si="17"/>
        <v>13.7</v>
      </c>
    </row>
    <row r="62" spans="1:24" ht="17.25" customHeight="1">
      <c r="A62" s="16" t="s">
        <v>23</v>
      </c>
      <c r="B62" s="17" t="s">
        <v>64</v>
      </c>
      <c r="C62" s="18" t="s">
        <v>30</v>
      </c>
      <c r="D62" s="36">
        <v>0</v>
      </c>
      <c r="E62" s="31">
        <v>0</v>
      </c>
      <c r="F62" s="27">
        <v>0</v>
      </c>
      <c r="G62" s="9">
        <v>0</v>
      </c>
      <c r="H62" s="9">
        <v>0</v>
      </c>
      <c r="I62" s="37">
        <v>0</v>
      </c>
      <c r="J62" s="36">
        <v>0</v>
      </c>
      <c r="K62" s="31">
        <v>0</v>
      </c>
      <c r="L62" s="27">
        <v>0</v>
      </c>
      <c r="M62" s="9">
        <v>1231.2</v>
      </c>
      <c r="N62" s="9">
        <v>25034.4</v>
      </c>
      <c r="O62" s="37">
        <v>20.3</v>
      </c>
      <c r="P62" s="36">
        <f t="shared" si="9"/>
        <v>0</v>
      </c>
      <c r="Q62" s="31">
        <f t="shared" si="10"/>
        <v>0</v>
      </c>
      <c r="R62" s="27">
        <f t="shared" si="11"/>
        <v>0</v>
      </c>
      <c r="S62" s="9">
        <f t="shared" si="12"/>
        <v>1231.2</v>
      </c>
      <c r="T62" s="31">
        <f t="shared" si="13"/>
        <v>25034.4</v>
      </c>
      <c r="U62" s="27">
        <f t="shared" si="14"/>
        <v>20.3</v>
      </c>
      <c r="V62" s="9">
        <f t="shared" si="15"/>
        <v>1231.2</v>
      </c>
      <c r="W62" s="9">
        <f t="shared" si="16"/>
        <v>25034.4</v>
      </c>
      <c r="X62" s="37">
        <f t="shared" si="17"/>
        <v>20.3</v>
      </c>
    </row>
    <row r="63" spans="1:24" ht="17.25" customHeight="1">
      <c r="A63" s="19"/>
      <c r="B63" s="17" t="s">
        <v>52</v>
      </c>
      <c r="C63" s="18" t="s">
        <v>30</v>
      </c>
      <c r="D63" s="36">
        <v>0</v>
      </c>
      <c r="E63" s="31">
        <v>0</v>
      </c>
      <c r="F63" s="27">
        <v>0</v>
      </c>
      <c r="G63" s="9">
        <v>0</v>
      </c>
      <c r="H63" s="9">
        <v>0</v>
      </c>
      <c r="I63" s="37">
        <v>0</v>
      </c>
      <c r="J63" s="36">
        <v>0</v>
      </c>
      <c r="K63" s="31">
        <v>0</v>
      </c>
      <c r="L63" s="27">
        <v>0</v>
      </c>
      <c r="M63" s="9">
        <v>723.6</v>
      </c>
      <c r="N63" s="9">
        <v>8748</v>
      </c>
      <c r="O63" s="37">
        <v>12.1</v>
      </c>
      <c r="P63" s="36">
        <f t="shared" si="9"/>
        <v>0</v>
      </c>
      <c r="Q63" s="31">
        <f t="shared" si="10"/>
        <v>0</v>
      </c>
      <c r="R63" s="27">
        <f t="shared" si="11"/>
        <v>0</v>
      </c>
      <c r="S63" s="9">
        <f t="shared" si="12"/>
        <v>723.6</v>
      </c>
      <c r="T63" s="31">
        <f t="shared" si="13"/>
        <v>8748</v>
      </c>
      <c r="U63" s="27">
        <f t="shared" si="14"/>
        <v>12.1</v>
      </c>
      <c r="V63" s="9">
        <f t="shared" si="15"/>
        <v>723.6</v>
      </c>
      <c r="W63" s="9">
        <f t="shared" si="16"/>
        <v>8748</v>
      </c>
      <c r="X63" s="37">
        <f t="shared" si="17"/>
        <v>12.1</v>
      </c>
    </row>
    <row r="64" spans="1:24" ht="17.25" customHeight="1">
      <c r="A64" s="19"/>
      <c r="B64" s="17" t="s">
        <v>33</v>
      </c>
      <c r="C64" s="18" t="s">
        <v>30</v>
      </c>
      <c r="D64" s="36">
        <v>0</v>
      </c>
      <c r="E64" s="31">
        <v>0</v>
      </c>
      <c r="F64" s="27">
        <v>0</v>
      </c>
      <c r="G64" s="9">
        <v>0</v>
      </c>
      <c r="H64" s="9">
        <v>0</v>
      </c>
      <c r="I64" s="37">
        <v>0</v>
      </c>
      <c r="J64" s="36">
        <v>0</v>
      </c>
      <c r="K64" s="31">
        <v>0</v>
      </c>
      <c r="L64" s="27">
        <v>0</v>
      </c>
      <c r="M64" s="9">
        <v>907.2</v>
      </c>
      <c r="N64" s="9">
        <v>21934.8</v>
      </c>
      <c r="O64" s="37">
        <v>24.2</v>
      </c>
      <c r="P64" s="36">
        <f t="shared" si="9"/>
        <v>0</v>
      </c>
      <c r="Q64" s="31">
        <f t="shared" si="10"/>
        <v>0</v>
      </c>
      <c r="R64" s="27">
        <f t="shared" si="11"/>
        <v>0</v>
      </c>
      <c r="S64" s="9">
        <f t="shared" si="12"/>
        <v>907.2</v>
      </c>
      <c r="T64" s="31">
        <f t="shared" si="13"/>
        <v>21934.8</v>
      </c>
      <c r="U64" s="27">
        <f t="shared" si="14"/>
        <v>24.2</v>
      </c>
      <c r="V64" s="9">
        <f t="shared" si="15"/>
        <v>907.2</v>
      </c>
      <c r="W64" s="9">
        <f t="shared" si="16"/>
        <v>21934.8</v>
      </c>
      <c r="X64" s="37">
        <f t="shared" si="17"/>
        <v>24.2</v>
      </c>
    </row>
    <row r="65" spans="1:24" ht="17.25" customHeight="1">
      <c r="A65" s="16" t="s">
        <v>24</v>
      </c>
      <c r="B65" s="17" t="s">
        <v>48</v>
      </c>
      <c r="C65" s="18" t="s">
        <v>30</v>
      </c>
      <c r="D65" s="36">
        <v>0</v>
      </c>
      <c r="E65" s="31">
        <v>0</v>
      </c>
      <c r="F65" s="27">
        <v>0</v>
      </c>
      <c r="G65" s="9">
        <v>0</v>
      </c>
      <c r="H65" s="9">
        <v>0</v>
      </c>
      <c r="I65" s="37">
        <v>0</v>
      </c>
      <c r="J65" s="36">
        <v>0</v>
      </c>
      <c r="K65" s="31">
        <v>0</v>
      </c>
      <c r="L65" s="27">
        <v>0</v>
      </c>
      <c r="M65" s="9">
        <v>874.8</v>
      </c>
      <c r="N65" s="9">
        <v>21016.8</v>
      </c>
      <c r="O65" s="37">
        <v>24</v>
      </c>
      <c r="P65" s="36">
        <f t="shared" si="9"/>
        <v>0</v>
      </c>
      <c r="Q65" s="31">
        <f t="shared" si="10"/>
        <v>0</v>
      </c>
      <c r="R65" s="27">
        <f t="shared" si="11"/>
        <v>0</v>
      </c>
      <c r="S65" s="9">
        <f t="shared" si="12"/>
        <v>874.8</v>
      </c>
      <c r="T65" s="31">
        <f t="shared" si="13"/>
        <v>21016.8</v>
      </c>
      <c r="U65" s="27">
        <f t="shared" si="14"/>
        <v>24</v>
      </c>
      <c r="V65" s="9">
        <f t="shared" si="15"/>
        <v>874.8</v>
      </c>
      <c r="W65" s="9">
        <f t="shared" si="16"/>
        <v>21016.8</v>
      </c>
      <c r="X65" s="37">
        <f t="shared" si="17"/>
        <v>24</v>
      </c>
    </row>
    <row r="66" spans="1:24" ht="17.25" customHeight="1">
      <c r="A66" s="19"/>
      <c r="B66" s="17" t="s">
        <v>63</v>
      </c>
      <c r="C66" s="18" t="s">
        <v>30</v>
      </c>
      <c r="D66" s="36">
        <v>0</v>
      </c>
      <c r="E66" s="31">
        <v>0</v>
      </c>
      <c r="F66" s="27">
        <v>0</v>
      </c>
      <c r="G66" s="9">
        <v>0</v>
      </c>
      <c r="H66" s="9">
        <v>0</v>
      </c>
      <c r="I66" s="37">
        <v>0</v>
      </c>
      <c r="J66" s="36">
        <v>0</v>
      </c>
      <c r="K66" s="31">
        <v>0</v>
      </c>
      <c r="L66" s="27">
        <v>0</v>
      </c>
      <c r="M66" s="9">
        <v>853.2</v>
      </c>
      <c r="N66" s="9">
        <v>8791.2</v>
      </c>
      <c r="O66" s="37">
        <v>10.3</v>
      </c>
      <c r="P66" s="36">
        <f t="shared" si="9"/>
        <v>0</v>
      </c>
      <c r="Q66" s="31">
        <f t="shared" si="10"/>
        <v>0</v>
      </c>
      <c r="R66" s="27">
        <f t="shared" si="11"/>
        <v>0</v>
      </c>
      <c r="S66" s="9">
        <f t="shared" si="12"/>
        <v>853.2</v>
      </c>
      <c r="T66" s="31">
        <f t="shared" si="13"/>
        <v>8791.2</v>
      </c>
      <c r="U66" s="27">
        <f t="shared" si="14"/>
        <v>10.3</v>
      </c>
      <c r="V66" s="9">
        <f t="shared" si="15"/>
        <v>853.2</v>
      </c>
      <c r="W66" s="9">
        <f t="shared" si="16"/>
        <v>8791.2</v>
      </c>
      <c r="X66" s="37">
        <f t="shared" si="17"/>
        <v>10.3</v>
      </c>
    </row>
    <row r="67" spans="1:24" ht="17.25" customHeight="1">
      <c r="A67" s="16" t="s">
        <v>25</v>
      </c>
      <c r="B67" s="17" t="s">
        <v>33</v>
      </c>
      <c r="C67" s="18" t="s">
        <v>30</v>
      </c>
      <c r="D67" s="36">
        <v>0</v>
      </c>
      <c r="E67" s="31">
        <v>0</v>
      </c>
      <c r="F67" s="27">
        <v>0</v>
      </c>
      <c r="G67" s="9">
        <v>658.8</v>
      </c>
      <c r="H67" s="9">
        <v>16318.8</v>
      </c>
      <c r="I67" s="37">
        <v>24.8</v>
      </c>
      <c r="J67" s="36">
        <v>0</v>
      </c>
      <c r="K67" s="31">
        <v>0</v>
      </c>
      <c r="L67" s="27">
        <v>0</v>
      </c>
      <c r="M67" s="9">
        <v>0</v>
      </c>
      <c r="N67" s="9">
        <v>0</v>
      </c>
      <c r="O67" s="37">
        <v>0</v>
      </c>
      <c r="P67" s="36">
        <f t="shared" si="9"/>
        <v>0</v>
      </c>
      <c r="Q67" s="31">
        <f t="shared" si="10"/>
        <v>0</v>
      </c>
      <c r="R67" s="27">
        <f t="shared" si="11"/>
        <v>0</v>
      </c>
      <c r="S67" s="9">
        <f t="shared" si="12"/>
        <v>658.8</v>
      </c>
      <c r="T67" s="31">
        <f t="shared" si="13"/>
        <v>16318.8</v>
      </c>
      <c r="U67" s="27">
        <f t="shared" si="14"/>
        <v>24.8</v>
      </c>
      <c r="V67" s="9">
        <f t="shared" si="15"/>
        <v>658.8</v>
      </c>
      <c r="W67" s="9">
        <f t="shared" si="16"/>
        <v>16318.8</v>
      </c>
      <c r="X67" s="37">
        <f t="shared" si="17"/>
        <v>24.8</v>
      </c>
    </row>
    <row r="68" spans="1:24" ht="17.25" customHeight="1">
      <c r="A68" s="16" t="s">
        <v>26</v>
      </c>
      <c r="B68" s="17" t="s">
        <v>33</v>
      </c>
      <c r="C68" s="18" t="s">
        <v>30</v>
      </c>
      <c r="D68" s="36">
        <v>0</v>
      </c>
      <c r="E68" s="31">
        <v>0</v>
      </c>
      <c r="F68" s="27">
        <v>0</v>
      </c>
      <c r="G68" s="9">
        <v>1468.8</v>
      </c>
      <c r="H68" s="9">
        <v>20250</v>
      </c>
      <c r="I68" s="37">
        <v>13.8</v>
      </c>
      <c r="J68" s="36">
        <v>0</v>
      </c>
      <c r="K68" s="31">
        <v>0</v>
      </c>
      <c r="L68" s="27">
        <v>0</v>
      </c>
      <c r="M68" s="9">
        <v>0</v>
      </c>
      <c r="N68" s="9">
        <v>0</v>
      </c>
      <c r="O68" s="37">
        <v>0</v>
      </c>
      <c r="P68" s="36">
        <f t="shared" si="9"/>
        <v>0</v>
      </c>
      <c r="Q68" s="31">
        <f t="shared" si="10"/>
        <v>0</v>
      </c>
      <c r="R68" s="27">
        <f t="shared" si="11"/>
        <v>0</v>
      </c>
      <c r="S68" s="9">
        <f t="shared" si="12"/>
        <v>1468.8</v>
      </c>
      <c r="T68" s="31">
        <f t="shared" si="13"/>
        <v>20250</v>
      </c>
      <c r="U68" s="27">
        <f t="shared" si="14"/>
        <v>13.8</v>
      </c>
      <c r="V68" s="9">
        <f t="shared" si="15"/>
        <v>1468.8</v>
      </c>
      <c r="W68" s="9">
        <f t="shared" si="16"/>
        <v>20250</v>
      </c>
      <c r="X68" s="37">
        <f t="shared" si="17"/>
        <v>13.8</v>
      </c>
    </row>
    <row r="69" spans="1:24" ht="17.25" customHeight="1">
      <c r="A69" s="19"/>
      <c r="B69" s="20" t="s">
        <v>40</v>
      </c>
      <c r="C69" s="18" t="s">
        <v>30</v>
      </c>
      <c r="D69" s="36">
        <v>0</v>
      </c>
      <c r="E69" s="31">
        <v>0</v>
      </c>
      <c r="F69" s="27">
        <v>0</v>
      </c>
      <c r="G69" s="9">
        <v>777.6</v>
      </c>
      <c r="H69" s="9">
        <v>36331.2</v>
      </c>
      <c r="I69" s="37">
        <v>46.7</v>
      </c>
      <c r="J69" s="36">
        <v>0</v>
      </c>
      <c r="K69" s="31">
        <v>0</v>
      </c>
      <c r="L69" s="27">
        <v>0</v>
      </c>
      <c r="M69" s="9">
        <v>0</v>
      </c>
      <c r="N69" s="9">
        <v>0</v>
      </c>
      <c r="O69" s="37">
        <v>0</v>
      </c>
      <c r="P69" s="36">
        <f t="shared" si="9"/>
        <v>0</v>
      </c>
      <c r="Q69" s="31">
        <f t="shared" si="10"/>
        <v>0</v>
      </c>
      <c r="R69" s="27">
        <f t="shared" si="11"/>
        <v>0</v>
      </c>
      <c r="S69" s="9">
        <f t="shared" si="12"/>
        <v>777.6</v>
      </c>
      <c r="T69" s="31">
        <f t="shared" si="13"/>
        <v>36331.2</v>
      </c>
      <c r="U69" s="27">
        <f t="shared" si="14"/>
        <v>46.7</v>
      </c>
      <c r="V69" s="9">
        <f t="shared" si="15"/>
        <v>777.6</v>
      </c>
      <c r="W69" s="9">
        <f t="shared" si="16"/>
        <v>36331.2</v>
      </c>
      <c r="X69" s="37">
        <f t="shared" si="17"/>
        <v>46.7</v>
      </c>
    </row>
    <row r="70" spans="1:24" ht="17.25" customHeight="1">
      <c r="A70" s="21"/>
      <c r="B70" s="20" t="s">
        <v>49</v>
      </c>
      <c r="C70" s="18" t="s">
        <v>30</v>
      </c>
      <c r="D70" s="36">
        <v>0</v>
      </c>
      <c r="E70" s="31">
        <v>0</v>
      </c>
      <c r="F70" s="27">
        <v>0</v>
      </c>
      <c r="G70" s="9">
        <v>0</v>
      </c>
      <c r="H70" s="9">
        <v>0</v>
      </c>
      <c r="I70" s="37">
        <v>0</v>
      </c>
      <c r="J70" s="36">
        <v>0</v>
      </c>
      <c r="K70" s="31">
        <v>0</v>
      </c>
      <c r="L70" s="27">
        <v>0</v>
      </c>
      <c r="M70" s="9">
        <v>1026</v>
      </c>
      <c r="N70" s="9">
        <v>27723.6</v>
      </c>
      <c r="O70" s="37">
        <v>27</v>
      </c>
      <c r="P70" s="36">
        <f t="shared" si="9"/>
        <v>0</v>
      </c>
      <c r="Q70" s="31">
        <f t="shared" si="10"/>
        <v>0</v>
      </c>
      <c r="R70" s="27">
        <f t="shared" si="11"/>
        <v>0</v>
      </c>
      <c r="S70" s="9">
        <f t="shared" si="12"/>
        <v>1026</v>
      </c>
      <c r="T70" s="31">
        <f t="shared" si="13"/>
        <v>27723.6</v>
      </c>
      <c r="U70" s="27">
        <f t="shared" si="14"/>
        <v>27</v>
      </c>
      <c r="V70" s="9">
        <f t="shared" si="15"/>
        <v>1026</v>
      </c>
      <c r="W70" s="9">
        <f t="shared" si="16"/>
        <v>27723.6</v>
      </c>
      <c r="X70" s="37">
        <f t="shared" si="17"/>
        <v>27</v>
      </c>
    </row>
    <row r="71" spans="1:24" ht="17.25" customHeight="1">
      <c r="A71" s="22" t="s">
        <v>50</v>
      </c>
      <c r="B71" s="17" t="s">
        <v>49</v>
      </c>
      <c r="C71" s="18" t="s">
        <v>30</v>
      </c>
      <c r="D71" s="36">
        <v>0</v>
      </c>
      <c r="E71" s="31">
        <v>0</v>
      </c>
      <c r="F71" s="27">
        <v>0</v>
      </c>
      <c r="G71" s="9">
        <v>0</v>
      </c>
      <c r="H71" s="9">
        <v>0</v>
      </c>
      <c r="I71" s="37">
        <v>0</v>
      </c>
      <c r="J71" s="36">
        <v>0</v>
      </c>
      <c r="K71" s="31">
        <v>0</v>
      </c>
      <c r="L71" s="27">
        <v>0</v>
      </c>
      <c r="M71" s="9">
        <v>745.2</v>
      </c>
      <c r="N71" s="9">
        <v>8672.4</v>
      </c>
      <c r="O71" s="37">
        <v>11.6</v>
      </c>
      <c r="P71" s="36">
        <f t="shared" si="9"/>
        <v>0</v>
      </c>
      <c r="Q71" s="31">
        <f t="shared" si="10"/>
        <v>0</v>
      </c>
      <c r="R71" s="27">
        <f>IF(P71&gt;0,ROUND(Q71/P71,1),0)</f>
        <v>0</v>
      </c>
      <c r="S71" s="9">
        <f t="shared" si="12"/>
        <v>745.2</v>
      </c>
      <c r="T71" s="31">
        <f t="shared" si="13"/>
        <v>8672.4</v>
      </c>
      <c r="U71" s="27">
        <f>IF(S71&gt;0,ROUND(T71/S71,1),0)</f>
        <v>11.6</v>
      </c>
      <c r="V71" s="9">
        <f t="shared" si="15"/>
        <v>745.2</v>
      </c>
      <c r="W71" s="9">
        <f t="shared" si="16"/>
        <v>8672.4</v>
      </c>
      <c r="X71" s="37">
        <f>IF(V71&gt;0,ROUND(W71/V71,1),0)</f>
        <v>11.6</v>
      </c>
    </row>
    <row r="72" spans="1:24" s="2" customFormat="1" ht="17.25" customHeight="1">
      <c r="A72" s="16" t="s">
        <v>27</v>
      </c>
      <c r="B72" s="17" t="s">
        <v>33</v>
      </c>
      <c r="C72" s="18" t="s">
        <v>30</v>
      </c>
      <c r="D72" s="36">
        <v>0</v>
      </c>
      <c r="E72" s="31">
        <v>0</v>
      </c>
      <c r="F72" s="27">
        <v>0</v>
      </c>
      <c r="G72" s="9">
        <v>842.4</v>
      </c>
      <c r="H72" s="9">
        <v>27691.2</v>
      </c>
      <c r="I72" s="37">
        <v>32.9</v>
      </c>
      <c r="J72" s="36">
        <v>0</v>
      </c>
      <c r="K72" s="31">
        <v>0</v>
      </c>
      <c r="L72" s="27">
        <v>0</v>
      </c>
      <c r="M72" s="9">
        <v>0</v>
      </c>
      <c r="N72" s="9">
        <v>0</v>
      </c>
      <c r="O72" s="37">
        <v>0</v>
      </c>
      <c r="P72" s="36">
        <f t="shared" si="9"/>
        <v>0</v>
      </c>
      <c r="Q72" s="31">
        <f t="shared" si="10"/>
        <v>0</v>
      </c>
      <c r="R72" s="27">
        <f>IF(P72&gt;0,ROUND(Q72/P72,1),0)</f>
        <v>0</v>
      </c>
      <c r="S72" s="9">
        <f t="shared" si="12"/>
        <v>842.4</v>
      </c>
      <c r="T72" s="31">
        <f t="shared" si="13"/>
        <v>27691.2</v>
      </c>
      <c r="U72" s="27">
        <f>IF(S72&gt;0,ROUND(T72/S72,1),0)</f>
        <v>32.9</v>
      </c>
      <c r="V72" s="9">
        <f t="shared" si="15"/>
        <v>842.4</v>
      </c>
      <c r="W72" s="9">
        <f t="shared" si="16"/>
        <v>27691.2</v>
      </c>
      <c r="X72" s="37">
        <f>IF(V72&gt;0,ROUND(W72/V72,1),0)</f>
        <v>32.9</v>
      </c>
    </row>
    <row r="73" spans="1:24" s="2" customFormat="1" ht="17.25" customHeight="1">
      <c r="A73" s="21"/>
      <c r="B73" s="17" t="s">
        <v>49</v>
      </c>
      <c r="C73" s="18" t="s">
        <v>30</v>
      </c>
      <c r="D73" s="36">
        <v>0</v>
      </c>
      <c r="E73" s="31">
        <v>0</v>
      </c>
      <c r="F73" s="27">
        <v>0</v>
      </c>
      <c r="G73" s="9">
        <v>0</v>
      </c>
      <c r="H73" s="9">
        <v>0</v>
      </c>
      <c r="I73" s="37">
        <v>0</v>
      </c>
      <c r="J73" s="36">
        <v>0</v>
      </c>
      <c r="K73" s="31">
        <v>0</v>
      </c>
      <c r="L73" s="27">
        <v>0</v>
      </c>
      <c r="M73" s="9">
        <v>1371.6</v>
      </c>
      <c r="N73" s="9">
        <v>42249.6</v>
      </c>
      <c r="O73" s="37">
        <v>30.8</v>
      </c>
      <c r="P73" s="36">
        <f t="shared" si="9"/>
        <v>0</v>
      </c>
      <c r="Q73" s="31">
        <f t="shared" si="10"/>
        <v>0</v>
      </c>
      <c r="R73" s="27">
        <f>IF(P73&gt;0,ROUND(Q73/P73,1),0)</f>
        <v>0</v>
      </c>
      <c r="S73" s="9">
        <f t="shared" si="12"/>
        <v>1371.6</v>
      </c>
      <c r="T73" s="31">
        <f t="shared" si="13"/>
        <v>42249.6</v>
      </c>
      <c r="U73" s="27">
        <f>IF(S73&gt;0,ROUND(T73/S73,1),0)</f>
        <v>30.8</v>
      </c>
      <c r="V73" s="9">
        <f t="shared" si="15"/>
        <v>1371.6</v>
      </c>
      <c r="W73" s="9">
        <f t="shared" si="16"/>
        <v>42249.6</v>
      </c>
      <c r="X73" s="37">
        <f>IF(V73&gt;0,ROUND(W73/V73,1),0)</f>
        <v>30.8</v>
      </c>
    </row>
    <row r="74" spans="1:24" ht="17.25" customHeight="1" thickBot="1">
      <c r="A74" s="23" t="s">
        <v>51</v>
      </c>
      <c r="B74" s="24" t="s">
        <v>49</v>
      </c>
      <c r="C74" s="25" t="s">
        <v>30</v>
      </c>
      <c r="D74" s="38">
        <v>0</v>
      </c>
      <c r="E74" s="32">
        <v>0</v>
      </c>
      <c r="F74" s="28">
        <v>0</v>
      </c>
      <c r="G74" s="10">
        <v>0</v>
      </c>
      <c r="H74" s="10">
        <v>0</v>
      </c>
      <c r="I74" s="39">
        <v>0</v>
      </c>
      <c r="J74" s="38">
        <v>0</v>
      </c>
      <c r="K74" s="32">
        <v>0</v>
      </c>
      <c r="L74" s="28">
        <v>0</v>
      </c>
      <c r="M74" s="10">
        <v>496.8</v>
      </c>
      <c r="N74" s="10">
        <v>5259.6</v>
      </c>
      <c r="O74" s="39">
        <v>10.6</v>
      </c>
      <c r="P74" s="38">
        <f t="shared" si="9"/>
        <v>0</v>
      </c>
      <c r="Q74" s="32">
        <f t="shared" si="10"/>
        <v>0</v>
      </c>
      <c r="R74" s="28">
        <f>IF(P74&gt;0,ROUND(Q74/P74,1),0)</f>
        <v>0</v>
      </c>
      <c r="S74" s="10">
        <f t="shared" si="12"/>
        <v>496.8</v>
      </c>
      <c r="T74" s="32">
        <f t="shared" si="13"/>
        <v>5259.6</v>
      </c>
      <c r="U74" s="28">
        <f>IF(S74&gt;0,ROUND(T74/S74,1),0)</f>
        <v>10.6</v>
      </c>
      <c r="V74" s="10">
        <f t="shared" si="15"/>
        <v>496.8</v>
      </c>
      <c r="W74" s="10">
        <f t="shared" si="16"/>
        <v>5259.6</v>
      </c>
      <c r="X74" s="39">
        <f>IF(V74&gt;0,ROUND(W74/V74,1),0)</f>
        <v>10.6</v>
      </c>
    </row>
    <row r="75" spans="1:24" ht="17.25" customHeight="1" thickBot="1" thickTop="1">
      <c r="A75" s="11" t="s">
        <v>73</v>
      </c>
      <c r="B75" s="12"/>
      <c r="C75" s="13"/>
      <c r="D75" s="40">
        <f>SUM(D7:D74)</f>
        <v>43178.4</v>
      </c>
      <c r="E75" s="33">
        <f>SUM(E7:E74)</f>
        <v>1098165.5999999999</v>
      </c>
      <c r="F75" s="29">
        <f>IF(D75&gt;0,ROUND(E75/D75,1),0)</f>
        <v>25.4</v>
      </c>
      <c r="G75" s="14">
        <f>SUM(G7:G74)</f>
        <v>45468.00000000001</v>
      </c>
      <c r="H75" s="14">
        <f>SUM(H7:H74)</f>
        <v>1059004.4</v>
      </c>
      <c r="I75" s="41">
        <f>IF(G75&gt;0,ROUND(H75/G75,1),0)</f>
        <v>23.3</v>
      </c>
      <c r="J75" s="40">
        <f>SUM(J7:J74)</f>
        <v>72943.98</v>
      </c>
      <c r="K75" s="33">
        <f>SUM(K7:K74)</f>
        <v>1163599.98</v>
      </c>
      <c r="L75" s="29">
        <f>IF(J75&gt;0,ROUND(K75/J75,1),0)</f>
        <v>16</v>
      </c>
      <c r="M75" s="14">
        <f>SUM(M7:M74)</f>
        <v>47216.219999999994</v>
      </c>
      <c r="N75" s="14">
        <f>SUM(N7:N74)</f>
        <v>920533.3800000001</v>
      </c>
      <c r="O75" s="41">
        <f>IF(M75&gt;0,ROUND(N75/M75,1),0)</f>
        <v>19.5</v>
      </c>
      <c r="P75" s="40">
        <f>SUM(P7:P74)</f>
        <v>116122.38000000002</v>
      </c>
      <c r="Q75" s="33">
        <f>SUM(Q7:Q74)</f>
        <v>2261765.5800000005</v>
      </c>
      <c r="R75" s="29">
        <f>IF(P75&gt;0,ROUND(Q75/P75,1),0)</f>
        <v>19.5</v>
      </c>
      <c r="S75" s="14">
        <f>SUM(S7:S74)</f>
        <v>92684.22000000002</v>
      </c>
      <c r="T75" s="33">
        <f>SUM(T7:T74)</f>
        <v>1979537.7799999998</v>
      </c>
      <c r="U75" s="29">
        <f>IF(S75&gt;0,ROUND(T75/S75,1),0)</f>
        <v>21.4</v>
      </c>
      <c r="V75" s="14">
        <f>SUM(V7:V74)</f>
        <v>208806.60000000003</v>
      </c>
      <c r="W75" s="14">
        <f>SUM(W7:W74)</f>
        <v>4241303.359999999</v>
      </c>
      <c r="X75" s="41">
        <f>IF(V75&gt;0,ROUND(W75/V75,1),0)</f>
        <v>20.3</v>
      </c>
    </row>
    <row r="76" spans="1:24" ht="17.25" customHeight="1" thickBot="1">
      <c r="A76" s="6" t="s">
        <v>28</v>
      </c>
      <c r="B76" s="7"/>
      <c r="C76" s="8"/>
      <c r="D76" s="48">
        <f>COUNTIF(F7:F74,"&gt;0")</f>
        <v>13</v>
      </c>
      <c r="E76" s="49"/>
      <c r="F76" s="50"/>
      <c r="G76" s="51">
        <f>COUNTIF(I7:I74,"&gt;0")</f>
        <v>23</v>
      </c>
      <c r="H76" s="49"/>
      <c r="I76" s="52"/>
      <c r="J76" s="48">
        <f>COUNTIF(L7:L74,"&gt;0")</f>
        <v>25</v>
      </c>
      <c r="K76" s="49"/>
      <c r="L76" s="50"/>
      <c r="M76" s="51">
        <f>COUNTIF(O7:O74,"&gt;0")</f>
        <v>36</v>
      </c>
      <c r="N76" s="49"/>
      <c r="O76" s="52"/>
      <c r="P76" s="48">
        <f>COUNTIF(R7:R74,"&gt;0")</f>
        <v>38</v>
      </c>
      <c r="Q76" s="49"/>
      <c r="R76" s="50"/>
      <c r="S76" s="51">
        <f>COUNTIF(U7:U74,"&gt;0")</f>
        <v>59</v>
      </c>
      <c r="T76" s="49"/>
      <c r="U76" s="50"/>
      <c r="V76" s="51">
        <f>COUNTIF(X7:X74,"&gt;0")</f>
        <v>68</v>
      </c>
      <c r="W76" s="49"/>
      <c r="X76" s="52"/>
    </row>
    <row r="77" spans="3:24" ht="13.5"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4:24" ht="13.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4:24" ht="13.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</sheetData>
  <mergeCells count="24">
    <mergeCell ref="A3:A6"/>
    <mergeCell ref="B3:B6"/>
    <mergeCell ref="C3:C6"/>
    <mergeCell ref="D4:F4"/>
    <mergeCell ref="D5:F5"/>
    <mergeCell ref="G4:I4"/>
    <mergeCell ref="G5:I5"/>
    <mergeCell ref="D3:I3"/>
    <mergeCell ref="D76:F76"/>
    <mergeCell ref="G76:I76"/>
    <mergeCell ref="J3:O3"/>
    <mergeCell ref="J76:L76"/>
    <mergeCell ref="M76:O76"/>
    <mergeCell ref="P3:X3"/>
    <mergeCell ref="P4:R5"/>
    <mergeCell ref="J4:L4"/>
    <mergeCell ref="J5:L5"/>
    <mergeCell ref="M4:O4"/>
    <mergeCell ref="M5:O5"/>
    <mergeCell ref="V4:X5"/>
    <mergeCell ref="S4:U5"/>
    <mergeCell ref="P76:R76"/>
    <mergeCell ref="S76:U76"/>
    <mergeCell ref="V76:X76"/>
  </mergeCells>
  <printOptions/>
  <pageMargins left="0.8" right="0.19" top="0.38" bottom="0.38" header="0.21" footer="0.2"/>
  <pageSetup fitToWidth="0" fitToHeight="1" horizontalDpi="300" verticalDpi="300" orientation="portrait" paperSize="9" scale="63" r:id="rId1"/>
  <headerFooter alignWithMargins="0">
    <oddFooter>&amp;C&amp;P / &amp;N ページ</oddFoot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　達也</cp:lastModifiedBy>
  <cp:lastPrinted>2010-06-18T01:19:52Z</cp:lastPrinted>
  <dcterms:created xsi:type="dcterms:W3CDTF">2000-07-31T05:08:45Z</dcterms:created>
  <dcterms:modified xsi:type="dcterms:W3CDTF">2010-06-18T01:20:03Z</dcterms:modified>
  <cp:category/>
  <cp:version/>
  <cp:contentType/>
  <cp:contentStatus/>
</cp:coreProperties>
</file>