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550" activeTab="0"/>
  </bookViews>
  <sheets>
    <sheet name="Sheet1" sheetId="1" r:id="rId1"/>
  </sheets>
  <definedNames>
    <definedName name="_xlnm.Print_Area" localSheetId="0">'Sheet1'!$A$1:$N$30</definedName>
  </definedNames>
  <calcPr fullCalcOnLoad="1"/>
</workbook>
</file>

<file path=xl/sharedStrings.xml><?xml version="1.0" encoding="utf-8"?>
<sst xmlns="http://schemas.openxmlformats.org/spreadsheetml/2006/main" count="35" uniqueCount="33">
  <si>
    <t>平成10年産</t>
  </si>
  <si>
    <t>平成11年産</t>
  </si>
  <si>
    <t>平成12年産</t>
  </si>
  <si>
    <t>平成13年産</t>
  </si>
  <si>
    <t>平成14年産</t>
  </si>
  <si>
    <t>平成15年産</t>
  </si>
  <si>
    <t>平成16年産</t>
  </si>
  <si>
    <t>平成17年産</t>
  </si>
  <si>
    <t>前年比</t>
  </si>
  <si>
    <t>（単位：円／60㎏、比率％）</t>
  </si>
  <si>
    <t>（参考）
包装代及び消費税等を含めた取引価格</t>
  </si>
  <si>
    <t>（注）</t>
  </si>
  <si>
    <t>平成２年産</t>
  </si>
  <si>
    <t>平成３年産</t>
  </si>
  <si>
    <t>平成４年産</t>
  </si>
  <si>
    <t>平成５年産</t>
  </si>
  <si>
    <t>平成６年産</t>
  </si>
  <si>
    <t>平成７年産</t>
  </si>
  <si>
    <t>平成８年産</t>
  </si>
  <si>
    <t>平成９年産</t>
  </si>
  <si>
    <t>平成18年産</t>
  </si>
  <si>
    <t>　1.平成18年産は、通年・期別・定期注文取引の合算した価格</t>
  </si>
  <si>
    <t>平成19年産</t>
  </si>
  <si>
    <t>　4.平成6年産から平成14年産までは運賃加減額（40円）を加算</t>
  </si>
  <si>
    <t>　3.平成7年産から平成18年産までは2円、平成19年産からは20円の運営拠出金を加算</t>
  </si>
  <si>
    <t>　2.平成8年産の消費税は第6回までを3％、第7回～第8回を5％で計算、平成9年産以降の消費税は5％で計算</t>
  </si>
  <si>
    <t>作柄
概況</t>
  </si>
  <si>
    <t>平成20年産</t>
  </si>
  <si>
    <t>落札加重平均価格
（指標価格）</t>
  </si>
  <si>
    <t>平成21年産</t>
  </si>
  <si>
    <t>平成22年産</t>
  </si>
  <si>
    <t>－</t>
  </si>
  <si>
    <t>年産別の全銘柄落札加重平均価格（指標価格）の推移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</si>
</sst>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&quot;平成&quot;\ &quot;年産&quot;"/>
    <numFmt numFmtId="181" formatCode="[$€-2]\ #,##0.00_);[Red]\([$€-2]\ #,##0.00\)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_);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189" fontId="2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91" fontId="2" fillId="0" borderId="0" xfId="16" applyNumberFormat="1" applyFont="1" applyBorder="1" applyAlignment="1">
      <alignment vertical="center"/>
    </xf>
    <xf numFmtId="190" fontId="2" fillId="0" borderId="0" xfId="16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9" fillId="0" borderId="3" xfId="0" applyFont="1" applyBorder="1" applyAlignment="1">
      <alignment vertical="center" wrapText="1"/>
    </xf>
    <xf numFmtId="38" fontId="2" fillId="0" borderId="3" xfId="16" applyFont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9" fontId="2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115"/>
          <c:w val="0.840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落札加重平均価格
（指標価格）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Sheet1!$C$4:$C$23</c:f>
              <c:numCache/>
            </c:numRef>
          </c:val>
          <c:smooth val="0"/>
        </c:ser>
        <c:marker val="1"/>
        <c:axId val="36331401"/>
        <c:axId val="58547154"/>
      </c:lineChart>
      <c:catAx>
        <c:axId val="36331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47154"/>
        <c:crosses val="autoZero"/>
        <c:auto val="1"/>
        <c:lblOffset val="100"/>
        <c:noMultiLvlLbl val="0"/>
      </c:catAx>
      <c:valAx>
        <c:axId val="58547154"/>
        <c:scaling>
          <c:orientation val="minMax"/>
          <c:min val="1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331401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62425"/>
          <c:y val="0.12125"/>
          <c:w val="0.27325"/>
          <c:h val="0.061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2</xdr:row>
      <xdr:rowOff>0</xdr:rowOff>
    </xdr:from>
    <xdr:to>
      <xdr:col>13</xdr:col>
      <xdr:colOff>714375</xdr:colOff>
      <xdr:row>24</xdr:row>
      <xdr:rowOff>0</xdr:rowOff>
    </xdr:to>
    <xdr:graphicFrame>
      <xdr:nvGraphicFramePr>
        <xdr:cNvPr id="1" name="Chart 18"/>
        <xdr:cNvGraphicFramePr/>
      </xdr:nvGraphicFramePr>
      <xdr:xfrm>
        <a:off x="5457825" y="581025"/>
        <a:ext cx="51054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5.625" style="1" customWidth="1"/>
    <col min="3" max="3" width="17.875" style="1" customWidth="1"/>
    <col min="4" max="4" width="8.625" style="1" customWidth="1"/>
    <col min="5" max="5" width="16.25390625" style="1" customWidth="1"/>
    <col min="6" max="6" width="5.50390625" style="1" bestFit="1" customWidth="1"/>
    <col min="7" max="7" width="7.75390625" style="1" customWidth="1"/>
    <col min="8" max="13" width="9.00390625" style="1" customWidth="1"/>
    <col min="14" max="14" width="12.625" style="1" customWidth="1"/>
    <col min="15" max="16384" width="9.00390625" style="1" customWidth="1"/>
  </cols>
  <sheetData>
    <row r="1" spans="1:2" ht="22.5" customHeight="1">
      <c r="A1" s="2"/>
      <c r="B1" s="2" t="s">
        <v>32</v>
      </c>
    </row>
    <row r="2" spans="3:5" ht="23.25" customHeight="1">
      <c r="C2" s="3"/>
      <c r="E2" s="7" t="s">
        <v>9</v>
      </c>
    </row>
    <row r="3" spans="2:6" ht="39" customHeight="1">
      <c r="B3" s="4"/>
      <c r="C3" s="27" t="s">
        <v>28</v>
      </c>
      <c r="D3" s="25" t="s">
        <v>8</v>
      </c>
      <c r="E3" s="21" t="s">
        <v>10</v>
      </c>
      <c r="F3" s="26" t="s">
        <v>26</v>
      </c>
    </row>
    <row r="4" spans="2:6" ht="21.75" customHeight="1">
      <c r="B4" s="24" t="s">
        <v>12</v>
      </c>
      <c r="C4" s="5">
        <v>20814</v>
      </c>
      <c r="D4" s="9"/>
      <c r="E4" s="22">
        <f>((C4+157)*1.03)</f>
        <v>21600.13</v>
      </c>
      <c r="F4" s="22">
        <v>103</v>
      </c>
    </row>
    <row r="5" spans="2:6" ht="21.75" customHeight="1">
      <c r="B5" s="24" t="s">
        <v>13</v>
      </c>
      <c r="C5" s="5">
        <v>21907</v>
      </c>
      <c r="D5" s="10">
        <f>(C5/C4)*100</f>
        <v>105.25127318151245</v>
      </c>
      <c r="E5" s="22">
        <f>((C5+157)*1.03)</f>
        <v>22725.920000000002</v>
      </c>
      <c r="F5" s="22">
        <v>95</v>
      </c>
    </row>
    <row r="6" spans="2:6" ht="21.75" customHeight="1">
      <c r="B6" s="24" t="s">
        <v>14</v>
      </c>
      <c r="C6" s="5">
        <v>21990</v>
      </c>
      <c r="D6" s="10">
        <f aca="true" t="shared" si="0" ref="D6:D18">(C6/C5)*100</f>
        <v>100.37887433240518</v>
      </c>
      <c r="E6" s="22">
        <f>((C6+159)*1.03)</f>
        <v>22813.47</v>
      </c>
      <c r="F6" s="22">
        <v>101</v>
      </c>
    </row>
    <row r="7" spans="2:6" ht="21.75" customHeight="1">
      <c r="B7" s="24" t="s">
        <v>15</v>
      </c>
      <c r="C7" s="5">
        <v>22760</v>
      </c>
      <c r="D7" s="10">
        <f t="shared" si="0"/>
        <v>103.50159163256025</v>
      </c>
      <c r="E7" s="22">
        <f>((C7+159)*1.03)</f>
        <v>23606.57</v>
      </c>
      <c r="F7" s="22">
        <v>74</v>
      </c>
    </row>
    <row r="8" spans="2:6" ht="21.75" customHeight="1">
      <c r="B8" s="24" t="s">
        <v>16</v>
      </c>
      <c r="C8" s="5">
        <v>21367</v>
      </c>
      <c r="D8" s="10">
        <f t="shared" si="0"/>
        <v>93.87961335676626</v>
      </c>
      <c r="E8" s="23">
        <v>22213</v>
      </c>
      <c r="F8" s="22">
        <v>109</v>
      </c>
    </row>
    <row r="9" spans="2:6" ht="21.75" customHeight="1">
      <c r="B9" s="24" t="s">
        <v>17</v>
      </c>
      <c r="C9" s="5">
        <v>20204</v>
      </c>
      <c r="D9" s="10">
        <f t="shared" si="0"/>
        <v>94.55702719146348</v>
      </c>
      <c r="E9" s="23">
        <v>21017</v>
      </c>
      <c r="F9" s="22">
        <v>102</v>
      </c>
    </row>
    <row r="10" spans="2:6" ht="21.75" customHeight="1">
      <c r="B10" s="24" t="s">
        <v>18</v>
      </c>
      <c r="C10" s="5">
        <v>19806</v>
      </c>
      <c r="D10" s="10">
        <f t="shared" si="0"/>
        <v>98.03009305088102</v>
      </c>
      <c r="E10" s="23">
        <v>20751</v>
      </c>
      <c r="F10" s="22">
        <v>105</v>
      </c>
    </row>
    <row r="11" spans="2:6" ht="21.75" customHeight="1">
      <c r="B11" s="24" t="s">
        <v>19</v>
      </c>
      <c r="C11" s="5">
        <v>17625</v>
      </c>
      <c r="D11" s="10">
        <f t="shared" si="0"/>
        <v>88.98818539836412</v>
      </c>
      <c r="E11" s="23">
        <v>18717</v>
      </c>
      <c r="F11" s="22">
        <v>102</v>
      </c>
    </row>
    <row r="12" spans="2:6" ht="21.75" customHeight="1">
      <c r="B12" s="24" t="s">
        <v>0</v>
      </c>
      <c r="C12" s="5">
        <v>18508</v>
      </c>
      <c r="D12" s="10">
        <f t="shared" si="0"/>
        <v>105.00992907801418</v>
      </c>
      <c r="E12" s="23">
        <v>19645</v>
      </c>
      <c r="F12" s="22">
        <v>98</v>
      </c>
    </row>
    <row r="13" spans="2:6" ht="21.75" customHeight="1">
      <c r="B13" s="24" t="s">
        <v>1</v>
      </c>
      <c r="C13" s="6">
        <v>16904</v>
      </c>
      <c r="D13" s="10">
        <f t="shared" si="0"/>
        <v>91.33347741517181</v>
      </c>
      <c r="E13" s="23">
        <v>17961</v>
      </c>
      <c r="F13" s="22">
        <v>101</v>
      </c>
    </row>
    <row r="14" spans="2:6" ht="21.75" customHeight="1">
      <c r="B14" s="24" t="s">
        <v>2</v>
      </c>
      <c r="C14" s="6">
        <v>16084</v>
      </c>
      <c r="D14" s="10">
        <f t="shared" si="0"/>
        <v>95.14907714150496</v>
      </c>
      <c r="E14" s="23">
        <v>17096</v>
      </c>
      <c r="F14" s="22">
        <v>104</v>
      </c>
    </row>
    <row r="15" spans="2:6" ht="21.75" customHeight="1">
      <c r="B15" s="24" t="s">
        <v>3</v>
      </c>
      <c r="C15" s="5">
        <v>16274</v>
      </c>
      <c r="D15" s="10">
        <f t="shared" si="0"/>
        <v>101.18129818453122</v>
      </c>
      <c r="E15" s="23">
        <v>17293</v>
      </c>
      <c r="F15" s="22">
        <v>103</v>
      </c>
    </row>
    <row r="16" spans="2:6" ht="21.75" customHeight="1">
      <c r="B16" s="24" t="s">
        <v>4</v>
      </c>
      <c r="C16" s="5">
        <v>16157</v>
      </c>
      <c r="D16" s="10">
        <f t="shared" si="0"/>
        <v>99.28106181639424</v>
      </c>
      <c r="E16" s="23">
        <v>17171</v>
      </c>
      <c r="F16" s="22">
        <v>101</v>
      </c>
    </row>
    <row r="17" spans="2:6" ht="21.75" customHeight="1">
      <c r="B17" s="24" t="s">
        <v>5</v>
      </c>
      <c r="C17" s="5">
        <v>21078</v>
      </c>
      <c r="D17" s="10">
        <f t="shared" si="0"/>
        <v>130.45738689113077</v>
      </c>
      <c r="E17" s="22">
        <f>((C17+154)*1.05)+2</f>
        <v>22295.600000000002</v>
      </c>
      <c r="F17" s="22">
        <v>90</v>
      </c>
    </row>
    <row r="18" spans="2:6" ht="21.75" customHeight="1">
      <c r="B18" s="24" t="s">
        <v>6</v>
      </c>
      <c r="C18" s="6">
        <v>15711</v>
      </c>
      <c r="D18" s="10">
        <f t="shared" si="0"/>
        <v>74.53743239396528</v>
      </c>
      <c r="E18" s="22">
        <f>((C18+154)*1.05)+2</f>
        <v>16660.25</v>
      </c>
      <c r="F18" s="22">
        <v>98</v>
      </c>
    </row>
    <row r="19" spans="2:6" ht="21.75" customHeight="1">
      <c r="B19" s="24" t="s">
        <v>7</v>
      </c>
      <c r="C19" s="6">
        <v>15128</v>
      </c>
      <c r="D19" s="10">
        <f>(C19/C18)*100</f>
        <v>96.28922411049584</v>
      </c>
      <c r="E19" s="22">
        <f>((C19+154)*1.05)+2</f>
        <v>16048.1</v>
      </c>
      <c r="F19" s="22">
        <v>101</v>
      </c>
    </row>
    <row r="20" spans="2:6" ht="21.75" customHeight="1">
      <c r="B20" s="24" t="s">
        <v>20</v>
      </c>
      <c r="C20" s="6">
        <v>14826</v>
      </c>
      <c r="D20" s="10">
        <f>(C20/C19)*100</f>
        <v>98.0037017451084</v>
      </c>
      <c r="E20" s="22">
        <f>((C20+154)*1.05)+2</f>
        <v>15731</v>
      </c>
      <c r="F20" s="22">
        <v>96</v>
      </c>
    </row>
    <row r="21" spans="2:6" ht="21.75" customHeight="1">
      <c r="B21" s="24" t="s">
        <v>22</v>
      </c>
      <c r="C21" s="6">
        <v>14185</v>
      </c>
      <c r="D21" s="10">
        <f>(C21/C20)*100</f>
        <v>95.67651423175502</v>
      </c>
      <c r="E21" s="22">
        <v>15075</v>
      </c>
      <c r="F21" s="22">
        <v>99</v>
      </c>
    </row>
    <row r="22" spans="2:6" ht="21.75" customHeight="1">
      <c r="B22" s="24" t="s">
        <v>27</v>
      </c>
      <c r="C22" s="6">
        <v>15159</v>
      </c>
      <c r="D22" s="10">
        <f>(C22/C20)*100</f>
        <v>102.24605422905707</v>
      </c>
      <c r="E22" s="23">
        <v>16099</v>
      </c>
      <c r="F22" s="23">
        <v>102</v>
      </c>
    </row>
    <row r="23" spans="2:6" ht="21.75" customHeight="1">
      <c r="B23" s="24" t="s">
        <v>29</v>
      </c>
      <c r="C23" s="6">
        <v>14693</v>
      </c>
      <c r="D23" s="10">
        <f>(C23/C21)*100</f>
        <v>103.58124779696863</v>
      </c>
      <c r="E23" s="23">
        <v>15610</v>
      </c>
      <c r="F23" s="23">
        <v>98</v>
      </c>
    </row>
    <row r="24" spans="2:6" ht="21.75" customHeight="1">
      <c r="B24" s="24" t="s">
        <v>30</v>
      </c>
      <c r="C24" s="6" t="s">
        <v>31</v>
      </c>
      <c r="D24" s="28" t="s">
        <v>31</v>
      </c>
      <c r="E24" s="23" t="s">
        <v>31</v>
      </c>
      <c r="F24" s="23">
        <v>98</v>
      </c>
    </row>
    <row r="25" spans="3:6" ht="11.25" customHeight="1">
      <c r="C25" s="3"/>
      <c r="D25" s="3"/>
      <c r="F25" s="3"/>
    </row>
    <row r="26" spans="2:6" ht="14.25">
      <c r="B26" s="18" t="s">
        <v>11</v>
      </c>
      <c r="C26" s="11"/>
      <c r="D26" s="11"/>
      <c r="F26" s="11"/>
    </row>
    <row r="27" spans="2:6" ht="14.25">
      <c r="B27" s="19" t="s">
        <v>21</v>
      </c>
      <c r="C27" s="11"/>
      <c r="D27" s="11"/>
      <c r="F27" s="11"/>
    </row>
    <row r="28" spans="2:6" ht="16.5" customHeight="1">
      <c r="B28" s="19" t="s">
        <v>25</v>
      </c>
      <c r="C28" s="11"/>
      <c r="D28" s="12"/>
      <c r="F28" s="12"/>
    </row>
    <row r="29" spans="2:6" s="8" customFormat="1" ht="18" customHeight="1">
      <c r="B29" s="20" t="s">
        <v>24</v>
      </c>
      <c r="C29" s="13"/>
      <c r="D29" s="13"/>
      <c r="F29" s="13"/>
    </row>
    <row r="30" spans="2:6" s="8" customFormat="1" ht="18" customHeight="1">
      <c r="B30" s="20" t="s">
        <v>23</v>
      </c>
      <c r="C30" s="15"/>
      <c r="D30" s="16"/>
      <c r="F30" s="16"/>
    </row>
    <row r="31" spans="2:6" s="8" customFormat="1" ht="18" customHeight="1">
      <c r="B31" s="14"/>
      <c r="C31" s="15"/>
      <c r="D31" s="16"/>
      <c r="F31" s="16"/>
    </row>
    <row r="32" spans="2:6" s="8" customFormat="1" ht="18" customHeight="1">
      <c r="B32" s="14"/>
      <c r="C32" s="15"/>
      <c r="D32" s="16"/>
      <c r="F32" s="16"/>
    </row>
    <row r="33" spans="2:6" s="8" customFormat="1" ht="18" customHeight="1">
      <c r="B33" s="14"/>
      <c r="C33" s="15"/>
      <c r="D33" s="16"/>
      <c r="F33" s="16"/>
    </row>
    <row r="34" spans="2:6" s="8" customFormat="1" ht="18" customHeight="1">
      <c r="B34" s="14"/>
      <c r="C34" s="15"/>
      <c r="D34" s="16"/>
      <c r="F34" s="16"/>
    </row>
    <row r="35" spans="2:6" s="8" customFormat="1" ht="18" customHeight="1">
      <c r="B35" s="14"/>
      <c r="C35" s="15"/>
      <c r="D35" s="16"/>
      <c r="F35" s="16"/>
    </row>
    <row r="36" spans="2:6" s="8" customFormat="1" ht="18" customHeight="1">
      <c r="B36" s="17"/>
      <c r="C36" s="15"/>
      <c r="D36" s="16"/>
      <c r="F36" s="16"/>
    </row>
    <row r="37" s="8" customFormat="1" ht="13.5"/>
  </sheetData>
  <printOptions/>
  <pageMargins left="0.5905511811023623" right="0.3937007874015748" top="0.31496062992125984" bottom="0.1968503937007874" header="0.5118110236220472" footer="0.5118110236220472"/>
  <pageSetup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（財）自主流通米価格形成ｾﾝﾀｰ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2011-03-04T05:44:38Z</cp:lastPrinted>
  <dcterms:created xsi:type="dcterms:W3CDTF">2001-06-15T06:42:00Z</dcterms:created>
  <dcterms:modified xsi:type="dcterms:W3CDTF">2011-03-04T05:45:46Z</dcterms:modified>
  <cp:category/>
  <cp:version/>
  <cp:contentType/>
  <cp:contentStatus/>
</cp:coreProperties>
</file>