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<sst xmlns="http://schemas.openxmlformats.org/spreadsheetml/2006/main" count="161" uniqueCount="64">
  <si>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</si>
  <si>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</si>
  <si>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</si>
  <si>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</si>
  <si>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</si>
  <si>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</si>
  <si>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</si>
  <si>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</si>
  <si>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</si>
  <si>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</si>
  <si>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</si>
  <si>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</si>
  <si>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</si>
  <si>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</si>
  <si>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</si>
  <si>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</si>
  <si>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</si>
  <si>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</si>
  <si>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</si>
  <si>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</si>
  <si>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</si>
  <si>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</si>
  <si>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</si>
  <si>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</si>
  <si>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</si>
  <si>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</si>
  <si>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</si>
  <si>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</si>
  <si>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</si>
  <si>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</si>
  <si>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</si>
  <si>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</si>
  <si>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</si>
  <si>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</si>
  <si>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</si>
  <si>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</si>
  <si>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</si>
  <si>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</si>
  <si>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</si>
  <si>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</si>
  <si>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</si>
  <si>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</si>
  <si>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</si>
  <si>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</si>
  <si>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</si>
  <si>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</si>
  <si>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平均</t>
  </si>
  <si>
    <t>平成29年
平均</t>
  </si>
  <si>
    <t>平成30年
平均</t>
  </si>
  <si>
    <t>平成31年
1月</t>
  </si>
  <si>
    <t>平成31年
2月</t>
  </si>
  <si>
    <t>平成31年
3月</t>
  </si>
  <si>
    <t>平成31年
4月</t>
  </si>
  <si>
    <t>平成31年
5月</t>
  </si>
  <si>
    <t xml:space="preserve">
6月</t>
  </si>
  <si>
    <t xml:space="preserve">
7月</t>
  </si>
  <si>
    <t xml:space="preserve">
8月</t>
  </si>
  <si>
    <t xml:space="preserve">
10月</t>
  </si>
  <si>
    <t xml:space="preserve">
9月</t>
  </si>
  <si>
    <t xml:space="preserve">
11月</t>
  </si>
  <si>
    <t xml:space="preserve">
12月</t>
  </si>
  <si>
    <t>31年平均</t>
  </si>
  <si>
    <t>平成31年
平均</t>
  </si>
  <si>
    <t>令和元年
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</si>
</sst>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38" fontId="4" fillId="0" borderId="53" xfId="48" applyFont="1" applyBorder="1" applyAlignment="1">
      <alignment horizontal="left" vertical="center" indent="1"/>
    </xf>
    <xf numFmtId="38" fontId="4" fillId="0" borderId="54" xfId="48" applyFont="1" applyBorder="1" applyAlignment="1">
      <alignment horizontal="left" vertical="center" indent="1"/>
    </xf>
    <xf numFmtId="38" fontId="4" fillId="0" borderId="55" xfId="48" applyFont="1" applyBorder="1" applyAlignment="1">
      <alignment horizontal="left" vertical="center" indent="1"/>
    </xf>
    <xf numFmtId="38" fontId="4" fillId="0" borderId="56" xfId="48" applyFont="1" applyBorder="1" applyAlignment="1">
      <alignment horizontal="left" vertical="center" indent="1"/>
    </xf>
    <xf numFmtId="38" fontId="4" fillId="0" borderId="57" xfId="48" applyFont="1" applyBorder="1" applyAlignment="1">
      <alignment horizontal="left" vertical="center" indent="1"/>
    </xf>
    <xf numFmtId="38" fontId="4" fillId="0" borderId="13" xfId="48" applyFont="1" applyBorder="1" applyAlignment="1">
      <alignment horizontal="left" vertical="center" indent="1"/>
    </xf>
    <xf numFmtId="38" fontId="4" fillId="0" borderId="58" xfId="48" applyFont="1" applyBorder="1" applyAlignment="1">
      <alignment horizontal="left" vertical="center" indent="1"/>
    </xf>
    <xf numFmtId="38" fontId="4" fillId="0" borderId="59" xfId="48" applyFont="1" applyBorder="1" applyAlignment="1">
      <alignment horizontal="left" vertical="center" indent="1"/>
    </xf>
    <xf numFmtId="38" fontId="4" fillId="0" borderId="60" xfId="48" applyFont="1" applyBorder="1" applyAlignment="1">
      <alignment horizontal="left" vertical="center" indent="1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38" fontId="3" fillId="0" borderId="54" xfId="48" applyFont="1" applyBorder="1" applyAlignment="1">
      <alignment horizontal="center" vertical="center"/>
    </xf>
    <xf numFmtId="38" fontId="3" fillId="0" borderId="65" xfId="48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66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/>
    </xf>
    <xf numFmtId="38" fontId="2" fillId="0" borderId="67" xfId="48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69" xfId="48" applyNumberFormat="1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 wrapText="1"/>
    </xf>
    <xf numFmtId="49" fontId="3" fillId="0" borderId="70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49" fontId="3" fillId="0" borderId="64" xfId="48" applyNumberFormat="1" applyFont="1" applyBorder="1" applyAlignment="1">
      <alignment horizontal="center" vertical="center"/>
    </xf>
    <xf numFmtId="49" fontId="3" fillId="0" borderId="71" xfId="48" applyNumberFormat="1" applyFont="1" applyBorder="1" applyAlignment="1">
      <alignment horizontal="center" vertical="center" wrapText="1"/>
    </xf>
    <xf numFmtId="49" fontId="3" fillId="0" borderId="72" xfId="48" applyNumberFormat="1" applyFont="1" applyBorder="1" applyAlignment="1">
      <alignment horizontal="center" vertical="center"/>
    </xf>
    <xf numFmtId="49" fontId="3" fillId="0" borderId="73" xfId="48" applyNumberFormat="1" applyFont="1" applyBorder="1" applyAlignment="1">
      <alignment horizontal="center" vertical="center" wrapText="1"/>
    </xf>
    <xf numFmtId="49" fontId="3" fillId="0" borderId="74" xfId="48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3" fillId="0" borderId="75" xfId="48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49" fontId="3" fillId="0" borderId="77" xfId="48" applyNumberFormat="1" applyFont="1" applyBorder="1" applyAlignment="1">
      <alignment horizontal="center" vertical="center" wrapText="1"/>
    </xf>
    <xf numFmtId="49" fontId="3" fillId="0" borderId="78" xfId="48" applyNumberFormat="1" applyFont="1" applyBorder="1" applyAlignment="1">
      <alignment horizontal="center" vertical="center"/>
    </xf>
    <xf numFmtId="49" fontId="3" fillId="0" borderId="79" xfId="48" applyNumberFormat="1" applyFont="1" applyBorder="1" applyAlignment="1">
      <alignment horizontal="center" vertical="center" wrapText="1"/>
    </xf>
    <xf numFmtId="49" fontId="3" fillId="0" borderId="80" xfId="48" applyNumberFormat="1" applyFont="1" applyBorder="1" applyAlignment="1">
      <alignment horizontal="center" vertical="center"/>
    </xf>
    <xf numFmtId="0" fontId="6" fillId="33" borderId="39" xfId="60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4"/>
          <c:w val="0.8697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Ⅳ－14（コシヒカリ）!$C$43:$R$43</c:f>
              <c:strCache/>
            </c:strRef>
          </c:cat>
          <c:val>
            <c:numRef>
              <c:f>Ⅳ－14（コシヒカリ）!$C$44:$R$44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Ⅳ－14（コシヒカリ）!$C$43:$R$43</c:f>
              <c:strCache/>
            </c:strRef>
          </c:cat>
          <c:val>
            <c:numRef>
              <c:f>Ⅳ－14（コシヒカリ）!$C$45:$R$45</c:f>
              <c:numCache/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05912"/>
        <c:crossesAt val="1500"/>
        <c:auto val="1"/>
        <c:lblOffset val="100"/>
        <c:tickLblSkip val="1"/>
        <c:noMultiLvlLbl val="0"/>
      </c:catAx>
      <c:valAx>
        <c:axId val="38005912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422287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9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以外）'!$C$43:$R$43</c:f>
              <c:strCache/>
            </c:strRef>
          </c:cat>
          <c:val>
            <c:numRef>
              <c:f>'Ⅳ－14（コシヒカリ　以外）'!$C$44:$R$44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以外）'!$C$43:$R$43</c:f>
              <c:strCache/>
            </c:strRef>
          </c:cat>
          <c:val>
            <c:numRef>
              <c:f>'Ⅳ－14（コシヒカリ　以外）'!$C$45:$R$45</c:f>
              <c:numCache/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650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76200</xdr:rowOff>
    </xdr:from>
    <xdr:to>
      <xdr:col>20</xdr:col>
      <xdr:colOff>104775</xdr:colOff>
      <xdr:row>38</xdr:row>
      <xdr:rowOff>133350</xdr:rowOff>
    </xdr:to>
    <xdr:graphicFrame>
      <xdr:nvGraphicFramePr>
        <xdr:cNvPr id="1" name="グラフ 3"/>
        <xdr:cNvGraphicFramePr/>
      </xdr:nvGraphicFramePr>
      <xdr:xfrm>
        <a:off x="200025" y="3914775"/>
        <a:ext cx="13877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4382750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19050</xdr:colOff>
      <xdr:row>26</xdr:row>
      <xdr:rowOff>142875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2620625" y="55245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18</xdr:col>
      <xdr:colOff>95250</xdr:colOff>
      <xdr:row>29</xdr:row>
      <xdr:rowOff>28575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2696825" y="592455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20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392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17</xdr:col>
      <xdr:colOff>552450</xdr:colOff>
      <xdr:row>26</xdr:row>
      <xdr:rowOff>76200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2439650" y="54578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17</xdr:col>
      <xdr:colOff>552450</xdr:colOff>
      <xdr:row>28</xdr:row>
      <xdr:rowOff>161925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2439650" y="588645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8" width="9.375" style="0" customWidth="1"/>
  </cols>
  <sheetData>
    <row r="1" ht="13.5">
      <c r="B1" s="15" t="s">
        <v>19</v>
      </c>
    </row>
    <row r="2" spans="18:30" ht="14.25" thickBot="1">
      <c r="R2" s="1"/>
      <c r="AD2" s="1" t="s">
        <v>22</v>
      </c>
    </row>
    <row r="3" spans="2:30" ht="18" customHeight="1">
      <c r="B3" s="82" t="s">
        <v>2</v>
      </c>
      <c r="C3" s="84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79" t="s">
        <v>18</v>
      </c>
      <c r="I3" s="72" t="s">
        <v>37</v>
      </c>
      <c r="J3" s="72" t="s">
        <v>39</v>
      </c>
      <c r="K3" s="72" t="s">
        <v>41</v>
      </c>
      <c r="L3" s="74" t="s">
        <v>43</v>
      </c>
      <c r="M3" s="72" t="s">
        <v>44</v>
      </c>
      <c r="N3" s="72" t="s">
        <v>45</v>
      </c>
      <c r="O3" s="74" t="s">
        <v>46</v>
      </c>
      <c r="P3" s="88" t="s">
        <v>47</v>
      </c>
      <c r="Q3" s="88" t="s">
        <v>48</v>
      </c>
      <c r="R3" s="84" t="s">
        <v>49</v>
      </c>
      <c r="S3" s="70" t="s">
        <v>50</v>
      </c>
      <c r="T3" s="70" t="s">
        <v>51</v>
      </c>
      <c r="U3" s="70" t="s">
        <v>52</v>
      </c>
      <c r="V3" s="70" t="s">
        <v>53</v>
      </c>
      <c r="W3" s="70" t="s">
        <v>54</v>
      </c>
      <c r="X3" s="70" t="s">
        <v>55</v>
      </c>
      <c r="Y3" s="70" t="s">
        <v>56</v>
      </c>
      <c r="Z3" s="70" t="s">
        <v>58</v>
      </c>
      <c r="AA3" s="70" t="s">
        <v>57</v>
      </c>
      <c r="AB3" s="70" t="s">
        <v>59</v>
      </c>
      <c r="AC3" s="70" t="s">
        <v>60</v>
      </c>
      <c r="AD3" s="76" t="s">
        <v>61</v>
      </c>
    </row>
    <row r="4" spans="2:30" ht="21" customHeight="1" thickBot="1">
      <c r="B4" s="83"/>
      <c r="C4" s="85"/>
      <c r="D4" s="87"/>
      <c r="E4" s="87"/>
      <c r="F4" s="87"/>
      <c r="G4" s="87"/>
      <c r="H4" s="80"/>
      <c r="I4" s="81"/>
      <c r="J4" s="81"/>
      <c r="K4" s="73"/>
      <c r="L4" s="75"/>
      <c r="M4" s="73"/>
      <c r="N4" s="73"/>
      <c r="O4" s="75"/>
      <c r="P4" s="89"/>
      <c r="Q4" s="89"/>
      <c r="R4" s="85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7"/>
    </row>
    <row r="5" spans="2:30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48">
        <v>2297.75</v>
      </c>
      <c r="O5" s="30">
        <v>2325</v>
      </c>
      <c r="P5" s="24">
        <v>2407.75</v>
      </c>
      <c r="Q5" s="62">
        <v>2447.9166666666665</v>
      </c>
      <c r="R5" s="6">
        <v>2434</v>
      </c>
      <c r="S5" s="3">
        <v>2434</v>
      </c>
      <c r="T5" s="3">
        <v>2420</v>
      </c>
      <c r="U5" s="3"/>
      <c r="V5" s="3"/>
      <c r="W5" s="3"/>
      <c r="X5" s="3"/>
      <c r="Y5" s="3"/>
      <c r="Z5" s="3"/>
      <c r="AA5" s="3"/>
      <c r="AB5" s="3"/>
      <c r="AC5" s="53"/>
      <c r="AD5" s="2">
        <f aca="true" t="shared" si="0" ref="AD5:AD14">AVERAGE(R5:AC5)</f>
        <v>2429.3333333333335</v>
      </c>
    </row>
    <row r="6" spans="2:30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49">
        <v>1922.75</v>
      </c>
      <c r="O6" s="31">
        <v>2017.5</v>
      </c>
      <c r="P6" s="25">
        <v>2126.3333333333335</v>
      </c>
      <c r="Q6" s="63">
        <v>2236.75</v>
      </c>
      <c r="R6" s="7">
        <v>2179</v>
      </c>
      <c r="S6" s="3">
        <v>2206</v>
      </c>
      <c r="T6" s="52">
        <v>2206</v>
      </c>
      <c r="U6" s="3"/>
      <c r="V6" s="3"/>
      <c r="W6" s="3"/>
      <c r="X6" s="3"/>
      <c r="Y6" s="3"/>
      <c r="Z6" s="3"/>
      <c r="AA6" s="3"/>
      <c r="AB6" s="3"/>
      <c r="AC6" s="54"/>
      <c r="AD6" s="2">
        <f t="shared" si="0"/>
        <v>2197</v>
      </c>
    </row>
    <row r="7" spans="2:30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50">
        <v>2285</v>
      </c>
      <c r="O7" s="32">
        <v>2355.3333333333335</v>
      </c>
      <c r="P7" s="26">
        <v>2388.3333333333335</v>
      </c>
      <c r="Q7" s="64">
        <v>2450.75</v>
      </c>
      <c r="R7" s="8">
        <v>2434</v>
      </c>
      <c r="S7" s="3">
        <v>2453</v>
      </c>
      <c r="T7" s="3">
        <v>2451</v>
      </c>
      <c r="U7" s="3"/>
      <c r="V7" s="3"/>
      <c r="W7" s="3"/>
      <c r="X7" s="3"/>
      <c r="Y7" s="3"/>
      <c r="Z7" s="3"/>
      <c r="AA7" s="3"/>
      <c r="AB7" s="3"/>
      <c r="AC7" s="55"/>
      <c r="AD7" s="2">
        <f t="shared" si="0"/>
        <v>2446</v>
      </c>
    </row>
    <row r="8" spans="2:30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50">
        <v>2133.4166666666665</v>
      </c>
      <c r="O8" s="32">
        <v>2251.4166666666665</v>
      </c>
      <c r="P8" s="26">
        <v>2247.5</v>
      </c>
      <c r="Q8" s="64">
        <v>2289.8333333333335</v>
      </c>
      <c r="R8" s="8">
        <v>2339</v>
      </c>
      <c r="S8" s="3">
        <v>2382</v>
      </c>
      <c r="T8" s="3">
        <v>2364</v>
      </c>
      <c r="U8" s="3"/>
      <c r="V8" s="3"/>
      <c r="W8" s="3"/>
      <c r="X8" s="3"/>
      <c r="Y8" s="3"/>
      <c r="Z8" s="3"/>
      <c r="AA8" s="3"/>
      <c r="AB8" s="3"/>
      <c r="AC8" s="55"/>
      <c r="AD8" s="2">
        <f t="shared" si="0"/>
        <v>2361.6666666666665</v>
      </c>
    </row>
    <row r="9" spans="2:30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50">
        <v>1956.5</v>
      </c>
      <c r="O9" s="32">
        <v>2059.6666666666665</v>
      </c>
      <c r="P9" s="26">
        <v>2097.6666666666665</v>
      </c>
      <c r="Q9" s="64">
        <v>2123.5833333333335</v>
      </c>
      <c r="R9" s="8">
        <v>2135</v>
      </c>
      <c r="S9" s="3">
        <v>2140</v>
      </c>
      <c r="T9" s="3">
        <v>2113</v>
      </c>
      <c r="U9" s="3"/>
      <c r="V9" s="3"/>
      <c r="W9" s="3"/>
      <c r="X9" s="3"/>
      <c r="Y9" s="3"/>
      <c r="Z9" s="3"/>
      <c r="AA9" s="3"/>
      <c r="AB9" s="3"/>
      <c r="AC9" s="55"/>
      <c r="AD9" s="2">
        <f t="shared" si="0"/>
        <v>2129.3333333333335</v>
      </c>
    </row>
    <row r="10" spans="2:30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49">
        <v>2031.75</v>
      </c>
      <c r="O10" s="31">
        <v>2157.3333333333335</v>
      </c>
      <c r="P10" s="25">
        <v>2271.4166666666665</v>
      </c>
      <c r="Q10" s="63">
        <v>2371.75</v>
      </c>
      <c r="R10" s="7">
        <v>2353</v>
      </c>
      <c r="S10" s="3">
        <v>2419</v>
      </c>
      <c r="T10" s="3">
        <v>2457</v>
      </c>
      <c r="U10" s="3"/>
      <c r="V10" s="3"/>
      <c r="W10" s="3"/>
      <c r="X10" s="3"/>
      <c r="Y10" s="3"/>
      <c r="Z10" s="3"/>
      <c r="AA10" s="3"/>
      <c r="AB10" s="3"/>
      <c r="AC10" s="55"/>
      <c r="AD10" s="2">
        <f t="shared" si="0"/>
        <v>2409.6666666666665</v>
      </c>
    </row>
    <row r="11" spans="2:30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49">
        <v>2022.5</v>
      </c>
      <c r="O11" s="31">
        <v>2136.4166666666665</v>
      </c>
      <c r="P11" s="25">
        <v>2175.0833333333335</v>
      </c>
      <c r="Q11" s="63">
        <v>2254.8333333333335</v>
      </c>
      <c r="R11" s="7">
        <v>2277</v>
      </c>
      <c r="S11" s="3">
        <v>2304</v>
      </c>
      <c r="T11" s="3">
        <v>2277</v>
      </c>
      <c r="U11" s="3"/>
      <c r="V11" s="3"/>
      <c r="W11" s="3"/>
      <c r="X11" s="3"/>
      <c r="Y11" s="3"/>
      <c r="Z11" s="3"/>
      <c r="AA11" s="3"/>
      <c r="AB11" s="3"/>
      <c r="AC11" s="55"/>
      <c r="AD11" s="2">
        <f t="shared" si="0"/>
        <v>2286</v>
      </c>
    </row>
    <row r="12" spans="2:30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51">
        <v>2029.75</v>
      </c>
      <c r="O12" s="33">
        <v>2108</v>
      </c>
      <c r="P12" s="27">
        <v>2149.3333333333335</v>
      </c>
      <c r="Q12" s="65">
        <v>2244.5</v>
      </c>
      <c r="R12" s="9">
        <v>2273</v>
      </c>
      <c r="S12" s="3">
        <v>2273</v>
      </c>
      <c r="T12" s="3">
        <v>2273</v>
      </c>
      <c r="U12" s="3"/>
      <c r="V12" s="3"/>
      <c r="W12" s="3"/>
      <c r="X12" s="3"/>
      <c r="Y12" s="3"/>
      <c r="Z12" s="3"/>
      <c r="AA12" s="3"/>
      <c r="AB12" s="3"/>
      <c r="AC12" s="55"/>
      <c r="AD12" s="2">
        <f t="shared" si="0"/>
        <v>2273</v>
      </c>
    </row>
    <row r="13" spans="2:30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50">
        <v>2051.4166666666665</v>
      </c>
      <c r="O13" s="32">
        <v>2138.1666666666665</v>
      </c>
      <c r="P13" s="26">
        <v>2153.8333333333335</v>
      </c>
      <c r="Q13" s="64">
        <v>2211.5833333333335</v>
      </c>
      <c r="R13" s="8">
        <v>2308</v>
      </c>
      <c r="S13" s="3">
        <v>2168</v>
      </c>
      <c r="T13" s="3">
        <v>2262</v>
      </c>
      <c r="U13" s="3"/>
      <c r="V13" s="3"/>
      <c r="W13" s="3"/>
      <c r="X13" s="3"/>
      <c r="Y13" s="3"/>
      <c r="Z13" s="3"/>
      <c r="AA13" s="3"/>
      <c r="AB13" s="3"/>
      <c r="AC13" s="55"/>
      <c r="AD13" s="2">
        <f t="shared" si="0"/>
        <v>2246</v>
      </c>
    </row>
    <row r="14" spans="2:30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14">
        <v>2515.25</v>
      </c>
      <c r="O14" s="34">
        <v>2525.0833333333335</v>
      </c>
      <c r="P14" s="28">
        <v>2513.0833333333335</v>
      </c>
      <c r="Q14" s="66">
        <v>2637.0833333333335</v>
      </c>
      <c r="R14" s="10">
        <v>2643</v>
      </c>
      <c r="S14" s="4">
        <v>2624</v>
      </c>
      <c r="T14" s="4">
        <v>2651</v>
      </c>
      <c r="U14" s="4"/>
      <c r="V14" s="4"/>
      <c r="W14" s="4"/>
      <c r="X14" s="4"/>
      <c r="Y14" s="4"/>
      <c r="Z14" s="4"/>
      <c r="AA14" s="4"/>
      <c r="AB14" s="4"/>
      <c r="AC14" s="56"/>
      <c r="AD14" s="5">
        <f t="shared" si="0"/>
        <v>2639.3333333333335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20" ht="13.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2" ht="13.5">
      <c r="H42" s="44" t="s">
        <v>40</v>
      </c>
    </row>
    <row r="43" spans="2:24" ht="27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48</v>
      </c>
      <c r="R43" s="102" t="s">
        <v>63</v>
      </c>
      <c r="U43" s="42"/>
      <c r="V43" s="42"/>
      <c r="W43" s="42"/>
      <c r="X43" s="42"/>
    </row>
    <row r="44" spans="2:24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61">
        <f>O7</f>
        <v>2355.3333333333335</v>
      </c>
      <c r="P44" s="61">
        <f>P7</f>
        <v>2388.3333333333335</v>
      </c>
      <c r="Q44" s="61">
        <f>Q7</f>
        <v>2450.75</v>
      </c>
      <c r="R44" s="45">
        <f>AD7</f>
        <v>2446</v>
      </c>
      <c r="U44" s="43"/>
      <c r="V44" s="43"/>
      <c r="W44" s="43"/>
      <c r="X44" s="43"/>
    </row>
    <row r="45" spans="2:24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38">
        <f>O10</f>
        <v>2157.3333333333335</v>
      </c>
      <c r="P45" s="38">
        <f>P10</f>
        <v>2271.4166666666665</v>
      </c>
      <c r="Q45" s="38">
        <f>Q10</f>
        <v>2371.75</v>
      </c>
      <c r="R45" s="45">
        <f>AD10</f>
        <v>2409.6666666666665</v>
      </c>
      <c r="U45" s="43"/>
      <c r="V45" s="43"/>
      <c r="W45" s="43"/>
      <c r="X45" s="43"/>
    </row>
  </sheetData>
  <sheetProtection/>
  <mergeCells count="30">
    <mergeCell ref="W3:W4"/>
    <mergeCell ref="R3:R4"/>
    <mergeCell ref="J3:J4"/>
    <mergeCell ref="O3:O4"/>
    <mergeCell ref="S3:S4"/>
    <mergeCell ref="T3:T4"/>
    <mergeCell ref="U3:U4"/>
    <mergeCell ref="V3:V4"/>
    <mergeCell ref="P3:P4"/>
    <mergeCell ref="Q3:Q4"/>
    <mergeCell ref="AC3:AC4"/>
    <mergeCell ref="B40:T40"/>
    <mergeCell ref="H3:H4"/>
    <mergeCell ref="I3:I4"/>
    <mergeCell ref="B3:B4"/>
    <mergeCell ref="C3:C4"/>
    <mergeCell ref="D3:D4"/>
    <mergeCell ref="E3:E4"/>
    <mergeCell ref="F3:F4"/>
    <mergeCell ref="G3:G4"/>
    <mergeCell ref="AB3:AB4"/>
    <mergeCell ref="K3:K4"/>
    <mergeCell ref="L3:L4"/>
    <mergeCell ref="M3:M4"/>
    <mergeCell ref="N3:N4"/>
    <mergeCell ref="AD3:AD4"/>
    <mergeCell ref="X3:X4"/>
    <mergeCell ref="Y3:Y4"/>
    <mergeCell ref="Z3:Z4"/>
    <mergeCell ref="AA3:AA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30" width="9.375" style="0" customWidth="1"/>
  </cols>
  <sheetData>
    <row r="1" ht="13.5">
      <c r="B1" s="15" t="s">
        <v>20</v>
      </c>
    </row>
    <row r="2" ht="14.25" thickBot="1">
      <c r="AD2" s="1" t="s">
        <v>22</v>
      </c>
    </row>
    <row r="3" spans="2:30" ht="18" customHeight="1">
      <c r="B3" s="82" t="s">
        <v>2</v>
      </c>
      <c r="C3" s="84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79" t="s">
        <v>18</v>
      </c>
      <c r="I3" s="74" t="s">
        <v>37</v>
      </c>
      <c r="J3" s="72" t="s">
        <v>39</v>
      </c>
      <c r="K3" s="72" t="s">
        <v>41</v>
      </c>
      <c r="L3" s="72" t="s">
        <v>43</v>
      </c>
      <c r="M3" s="72" t="s">
        <v>44</v>
      </c>
      <c r="N3" s="72" t="s">
        <v>45</v>
      </c>
      <c r="O3" s="72" t="s">
        <v>46</v>
      </c>
      <c r="P3" s="86" t="s">
        <v>47</v>
      </c>
      <c r="Q3" s="96" t="s">
        <v>48</v>
      </c>
      <c r="R3" s="91" t="s">
        <v>49</v>
      </c>
      <c r="S3" s="93" t="s">
        <v>50</v>
      </c>
      <c r="T3" s="93" t="s">
        <v>51</v>
      </c>
      <c r="U3" s="93" t="s">
        <v>52</v>
      </c>
      <c r="V3" s="93" t="s">
        <v>53</v>
      </c>
      <c r="W3" s="93" t="s">
        <v>54</v>
      </c>
      <c r="X3" s="93" t="s">
        <v>55</v>
      </c>
      <c r="Y3" s="93" t="s">
        <v>56</v>
      </c>
      <c r="Z3" s="93" t="s">
        <v>58</v>
      </c>
      <c r="AA3" s="93" t="s">
        <v>57</v>
      </c>
      <c r="AB3" s="93" t="s">
        <v>59</v>
      </c>
      <c r="AC3" s="93" t="s">
        <v>60</v>
      </c>
      <c r="AD3" s="76" t="s">
        <v>61</v>
      </c>
    </row>
    <row r="4" spans="2:30" ht="21" customHeight="1" thickBot="1">
      <c r="B4" s="83"/>
      <c r="C4" s="85"/>
      <c r="D4" s="87"/>
      <c r="E4" s="87"/>
      <c r="F4" s="87"/>
      <c r="G4" s="87"/>
      <c r="H4" s="80"/>
      <c r="I4" s="90"/>
      <c r="J4" s="81"/>
      <c r="K4" s="81"/>
      <c r="L4" s="81"/>
      <c r="M4" s="81"/>
      <c r="N4" s="81"/>
      <c r="O4" s="81"/>
      <c r="P4" s="95"/>
      <c r="Q4" s="97"/>
      <c r="R4" s="92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77"/>
    </row>
    <row r="5" spans="2:30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48">
        <v>1916.6666666666667</v>
      </c>
      <c r="O5" s="48">
        <v>1957</v>
      </c>
      <c r="P5" s="67">
        <v>2092.3333333333335</v>
      </c>
      <c r="Q5" s="24">
        <v>2185.25</v>
      </c>
      <c r="R5" s="6">
        <v>2137</v>
      </c>
      <c r="S5" s="3">
        <v>2137</v>
      </c>
      <c r="T5" s="3">
        <v>2137</v>
      </c>
      <c r="U5" s="3"/>
      <c r="V5" s="3"/>
      <c r="W5" s="3"/>
      <c r="X5" s="3"/>
      <c r="Y5" s="3"/>
      <c r="Z5" s="3"/>
      <c r="AA5" s="3"/>
      <c r="AB5" s="3"/>
      <c r="AC5" s="57"/>
      <c r="AD5" s="2">
        <f aca="true" t="shared" si="0" ref="AD5:AD14">AVERAGE(R5:AC5)</f>
        <v>2137</v>
      </c>
    </row>
    <row r="6" spans="2:30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49">
        <v>1705.4166666666667</v>
      </c>
      <c r="O6" s="49">
        <v>1807</v>
      </c>
      <c r="P6" s="19">
        <v>1921.3333333333333</v>
      </c>
      <c r="Q6" s="25">
        <v>2121.3333333333335</v>
      </c>
      <c r="R6" s="7">
        <v>2069</v>
      </c>
      <c r="S6" s="3">
        <v>2096</v>
      </c>
      <c r="T6" s="52">
        <v>2096</v>
      </c>
      <c r="U6" s="3"/>
      <c r="V6" s="3"/>
      <c r="W6" s="3"/>
      <c r="X6" s="3"/>
      <c r="Y6" s="3"/>
      <c r="Z6" s="3"/>
      <c r="AA6" s="3"/>
      <c r="AB6" s="3"/>
      <c r="AC6" s="54"/>
      <c r="AD6" s="2">
        <f t="shared" si="0"/>
        <v>2087</v>
      </c>
    </row>
    <row r="7" spans="2:30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50">
        <v>1973.5</v>
      </c>
      <c r="O7" s="50">
        <v>2019</v>
      </c>
      <c r="P7" s="68">
        <v>2132</v>
      </c>
      <c r="Q7" s="26">
        <v>2229.25</v>
      </c>
      <c r="R7" s="8">
        <v>2241</v>
      </c>
      <c r="S7" s="3">
        <v>2242</v>
      </c>
      <c r="T7" s="3">
        <v>2244</v>
      </c>
      <c r="U7" s="3"/>
      <c r="V7" s="3"/>
      <c r="W7" s="3"/>
      <c r="X7" s="3"/>
      <c r="Y7" s="3"/>
      <c r="Z7" s="3"/>
      <c r="AA7" s="3"/>
      <c r="AB7" s="3"/>
      <c r="AC7" s="55"/>
      <c r="AD7" s="2">
        <f t="shared" si="0"/>
        <v>2242.3333333333335</v>
      </c>
    </row>
    <row r="8" spans="2:30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50">
        <v>1737.25</v>
      </c>
      <c r="O8" s="50">
        <v>1881</v>
      </c>
      <c r="P8" s="68">
        <v>2020.1666666666667</v>
      </c>
      <c r="Q8" s="26">
        <v>2130.5833333333335</v>
      </c>
      <c r="R8" s="8">
        <v>2106</v>
      </c>
      <c r="S8" s="3">
        <v>2103</v>
      </c>
      <c r="T8" s="3">
        <v>2103</v>
      </c>
      <c r="U8" s="3"/>
      <c r="V8" s="3"/>
      <c r="W8" s="3"/>
      <c r="X8" s="3"/>
      <c r="Y8" s="3"/>
      <c r="Z8" s="3"/>
      <c r="AA8" s="3"/>
      <c r="AB8" s="3"/>
      <c r="AC8" s="55"/>
      <c r="AD8" s="2">
        <f t="shared" si="0"/>
        <v>2104</v>
      </c>
    </row>
    <row r="9" spans="2:30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50">
        <v>1855.3333333333333</v>
      </c>
      <c r="O9" s="50">
        <v>1913</v>
      </c>
      <c r="P9" s="68">
        <v>2007.25</v>
      </c>
      <c r="Q9" s="26">
        <v>2116.9166666666665</v>
      </c>
      <c r="R9" s="8">
        <v>2110</v>
      </c>
      <c r="S9" s="3">
        <v>2092</v>
      </c>
      <c r="T9" s="3">
        <v>2095</v>
      </c>
      <c r="U9" s="3"/>
      <c r="V9" s="3"/>
      <c r="W9" s="3"/>
      <c r="X9" s="3"/>
      <c r="Y9" s="3"/>
      <c r="Z9" s="3"/>
      <c r="AA9" s="3"/>
      <c r="AB9" s="3"/>
      <c r="AC9" s="55"/>
      <c r="AD9" s="2">
        <f t="shared" si="0"/>
        <v>2099</v>
      </c>
    </row>
    <row r="10" spans="2:30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49">
        <v>1858.4166666666667</v>
      </c>
      <c r="O10" s="49">
        <v>1966</v>
      </c>
      <c r="P10" s="19">
        <v>2099.5833333333335</v>
      </c>
      <c r="Q10" s="25">
        <v>2301.4166666666665</v>
      </c>
      <c r="R10" s="7">
        <v>2283</v>
      </c>
      <c r="S10" s="3">
        <v>2275</v>
      </c>
      <c r="T10" s="3">
        <v>2284</v>
      </c>
      <c r="U10" s="3"/>
      <c r="V10" s="3"/>
      <c r="W10" s="3"/>
      <c r="X10" s="3"/>
      <c r="Y10" s="3"/>
      <c r="Z10" s="3"/>
      <c r="AA10" s="3"/>
      <c r="AB10" s="3"/>
      <c r="AC10" s="55"/>
      <c r="AD10" s="2">
        <f t="shared" si="0"/>
        <v>2280.6666666666665</v>
      </c>
    </row>
    <row r="11" spans="2:30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49">
        <v>1899.5</v>
      </c>
      <c r="O11" s="49">
        <v>1997</v>
      </c>
      <c r="P11" s="19">
        <v>2062.3333333333335</v>
      </c>
      <c r="Q11" s="25">
        <v>2119.0833333333335</v>
      </c>
      <c r="R11" s="7">
        <v>2139</v>
      </c>
      <c r="S11" s="3">
        <v>2072</v>
      </c>
      <c r="T11" s="3">
        <v>2072</v>
      </c>
      <c r="U11" s="3"/>
      <c r="V11" s="3"/>
      <c r="W11" s="3"/>
      <c r="X11" s="3"/>
      <c r="Y11" s="3"/>
      <c r="Z11" s="3"/>
      <c r="AA11" s="3"/>
      <c r="AB11" s="3"/>
      <c r="AC11" s="55"/>
      <c r="AD11" s="2">
        <f t="shared" si="0"/>
        <v>2094.3333333333335</v>
      </c>
    </row>
    <row r="12" spans="2:30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51">
        <v>1721.0833333333333</v>
      </c>
      <c r="O12" s="51">
        <v>1799</v>
      </c>
      <c r="P12" s="69">
        <v>1864.5</v>
      </c>
      <c r="Q12" s="27">
        <v>1989.1666666666667</v>
      </c>
      <c r="R12" s="9">
        <v>1990</v>
      </c>
      <c r="S12" s="3">
        <v>2059</v>
      </c>
      <c r="T12" s="3">
        <v>2059</v>
      </c>
      <c r="U12" s="3"/>
      <c r="V12" s="3"/>
      <c r="W12" s="3"/>
      <c r="X12" s="3"/>
      <c r="Y12" s="3"/>
      <c r="Z12" s="3"/>
      <c r="AA12" s="3"/>
      <c r="AB12" s="3"/>
      <c r="AC12" s="55"/>
      <c r="AD12" s="2">
        <f t="shared" si="0"/>
        <v>2036</v>
      </c>
    </row>
    <row r="13" spans="2:30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50">
        <v>1825.75</v>
      </c>
      <c r="O13" s="50">
        <v>1888</v>
      </c>
      <c r="P13" s="68">
        <v>1944.0833333333333</v>
      </c>
      <c r="Q13" s="26">
        <v>1968.9166666666667</v>
      </c>
      <c r="R13" s="8">
        <v>1987</v>
      </c>
      <c r="S13" s="3">
        <v>1987</v>
      </c>
      <c r="T13" s="3">
        <v>1999</v>
      </c>
      <c r="U13" s="3"/>
      <c r="V13" s="3"/>
      <c r="W13" s="3"/>
      <c r="X13" s="3"/>
      <c r="Y13" s="3"/>
      <c r="Z13" s="3"/>
      <c r="AA13" s="3"/>
      <c r="AB13" s="3"/>
      <c r="AC13" s="55"/>
      <c r="AD13" s="2">
        <f t="shared" si="0"/>
        <v>1991</v>
      </c>
    </row>
    <row r="14" spans="2:30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14">
        <v>1919.0833333333333</v>
      </c>
      <c r="O14" s="14">
        <v>2009</v>
      </c>
      <c r="P14" s="20">
        <v>2203.9166666666665</v>
      </c>
      <c r="Q14" s="28">
        <v>2281.5833333333335</v>
      </c>
      <c r="R14" s="10">
        <v>2441</v>
      </c>
      <c r="S14" s="4">
        <v>2368</v>
      </c>
      <c r="T14" s="4">
        <v>2381</v>
      </c>
      <c r="U14" s="4"/>
      <c r="V14" s="4"/>
      <c r="W14" s="4"/>
      <c r="X14" s="4"/>
      <c r="Y14" s="4"/>
      <c r="Z14" s="4"/>
      <c r="AA14" s="4"/>
      <c r="AB14" s="4"/>
      <c r="AC14" s="56"/>
      <c r="AD14" s="5">
        <f t="shared" si="0"/>
        <v>2396.6666666666665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8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48</v>
      </c>
      <c r="R43" s="36" t="s">
        <v>62</v>
      </c>
    </row>
    <row r="44" spans="2:18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O7</f>
        <v>2019</v>
      </c>
      <c r="P44" s="45">
        <f>P7</f>
        <v>2132</v>
      </c>
      <c r="Q44" s="45">
        <f>Q7</f>
        <v>2229.25</v>
      </c>
      <c r="R44" s="45">
        <f>AD7</f>
        <v>2242.3333333333335</v>
      </c>
    </row>
    <row r="45" spans="2:18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O10</f>
        <v>1966</v>
      </c>
      <c r="P45" s="45">
        <f>P10</f>
        <v>2099.5833333333335</v>
      </c>
      <c r="Q45" s="45">
        <f>Q10</f>
        <v>2301.4166666666665</v>
      </c>
      <c r="R45" s="45">
        <f>AD10</f>
        <v>2280.6666666666665</v>
      </c>
    </row>
  </sheetData>
  <sheetProtection/>
  <mergeCells count="29">
    <mergeCell ref="T3:T4"/>
    <mergeCell ref="AB3:AB4"/>
    <mergeCell ref="AC3:AC4"/>
    <mergeCell ref="V3:V4"/>
    <mergeCell ref="W3:W4"/>
    <mergeCell ref="M3:M4"/>
    <mergeCell ref="N3:N4"/>
    <mergeCell ref="O3:O4"/>
    <mergeCell ref="P3:P4"/>
    <mergeCell ref="Q3:Q4"/>
    <mergeCell ref="K3:K4"/>
    <mergeCell ref="R3:R4"/>
    <mergeCell ref="S3:S4"/>
    <mergeCell ref="L3:L4"/>
    <mergeCell ref="AD3:AD4"/>
    <mergeCell ref="X3:X4"/>
    <mergeCell ref="Y3:Y4"/>
    <mergeCell ref="Z3:Z4"/>
    <mergeCell ref="AA3:AA4"/>
    <mergeCell ref="U3:U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82" t="s">
        <v>2</v>
      </c>
      <c r="B3" s="84" t="s">
        <v>13</v>
      </c>
      <c r="C3" s="86" t="s">
        <v>14</v>
      </c>
      <c r="D3" s="86" t="s">
        <v>15</v>
      </c>
      <c r="E3" s="86" t="s">
        <v>16</v>
      </c>
      <c r="F3" s="86" t="s">
        <v>17</v>
      </c>
      <c r="G3" s="86" t="s">
        <v>18</v>
      </c>
      <c r="H3" s="100" t="s">
        <v>37</v>
      </c>
      <c r="I3" s="91" t="s">
        <v>23</v>
      </c>
      <c r="J3" s="93" t="s">
        <v>24</v>
      </c>
      <c r="K3" s="93" t="s">
        <v>25</v>
      </c>
      <c r="L3" s="93" t="s">
        <v>26</v>
      </c>
      <c r="M3" s="93" t="s">
        <v>27</v>
      </c>
      <c r="N3" s="93" t="s">
        <v>28</v>
      </c>
      <c r="O3" s="93" t="s">
        <v>29</v>
      </c>
      <c r="P3" s="93" t="s">
        <v>30</v>
      </c>
      <c r="Q3" s="93" t="s">
        <v>31</v>
      </c>
      <c r="R3" s="93" t="s">
        <v>32</v>
      </c>
      <c r="S3" s="93" t="s">
        <v>33</v>
      </c>
      <c r="T3" s="98" t="s">
        <v>34</v>
      </c>
      <c r="U3" s="76" t="s">
        <v>35</v>
      </c>
    </row>
    <row r="4" spans="1:21" ht="21" customHeight="1" thickBot="1">
      <c r="A4" s="83"/>
      <c r="B4" s="85"/>
      <c r="C4" s="87"/>
      <c r="D4" s="87"/>
      <c r="E4" s="87"/>
      <c r="F4" s="87"/>
      <c r="G4" s="87"/>
      <c r="H4" s="101"/>
      <c r="I4" s="92"/>
      <c r="J4" s="94"/>
      <c r="K4" s="94"/>
      <c r="L4" s="94"/>
      <c r="M4" s="94"/>
      <c r="N4" s="94"/>
      <c r="O4" s="94"/>
      <c r="P4" s="94"/>
      <c r="Q4" s="94"/>
      <c r="R4" s="94"/>
      <c r="S4" s="94"/>
      <c r="T4" s="99"/>
      <c r="U4" s="77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L3:L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2019-05-14T04:47:51Z</cp:lastPrinted>
  <dcterms:created xsi:type="dcterms:W3CDTF">2004-05-25T10:10:12Z</dcterms:created>
  <dcterms:modified xsi:type="dcterms:W3CDTF">2019-05-14T04:48:16Z</dcterms:modified>
  <cp:category/>
  <cp:version/>
  <cp:contentType/>
  <cp:contentStatus/>
</cp:coreProperties>
</file>